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 61\งาน รร61\ข้อมูลนักเรียน61\ข้อมูลนักเรียน\ผลการเรียนของนาปี61\"/>
    </mc:Choice>
  </mc:AlternateContent>
  <xr:revisionPtr revIDLastSave="0" documentId="13_ncr:1_{9874720B-43F5-43F9-997D-7824968A872E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คำชี้แจง" sheetId="14" r:id="rId1"/>
    <sheet name="ป1-1" sheetId="2" r:id="rId2"/>
    <sheet name="ป1-2" sheetId="16" r:id="rId3"/>
    <sheet name="ป2-1" sheetId="17" r:id="rId4"/>
    <sheet name="ป2-2" sheetId="18" r:id="rId5"/>
    <sheet name="ป3-1" sheetId="19" r:id="rId6"/>
    <sheet name="ป3-2" sheetId="20" r:id="rId7"/>
    <sheet name="ป4-1" sheetId="21" r:id="rId8"/>
    <sheet name="ป4-2" sheetId="22" r:id="rId9"/>
    <sheet name="ป5-1" sheetId="23" r:id="rId10"/>
    <sheet name="ป5-2" sheetId="24" r:id="rId11"/>
    <sheet name="ป6-1" sheetId="25" r:id="rId12"/>
    <sheet name="ป6-2" sheetId="26" r:id="rId13"/>
    <sheet name="Sheet3" sheetId="3" r:id="rId14"/>
  </sheets>
  <calcPr calcId="181029"/>
</workbook>
</file>

<file path=xl/calcChain.xml><?xml version="1.0" encoding="utf-8"?>
<calcChain xmlns="http://schemas.openxmlformats.org/spreadsheetml/2006/main">
  <c r="AS41" i="2" l="1"/>
  <c r="AR41" i="2"/>
  <c r="AT41" i="2"/>
  <c r="AS41" i="16"/>
  <c r="AR41" i="16"/>
  <c r="AT41" i="16"/>
  <c r="AS41" i="17"/>
  <c r="AR41" i="17"/>
  <c r="AT41" i="17"/>
  <c r="AS41" i="18"/>
  <c r="AR41" i="18"/>
  <c r="AT41" i="18"/>
  <c r="AS41" i="19"/>
  <c r="AR41" i="19"/>
  <c r="AT41" i="19"/>
  <c r="AS41" i="20"/>
  <c r="AR41" i="20"/>
  <c r="AT41" i="20"/>
  <c r="AS41" i="21"/>
  <c r="AR41" i="21"/>
  <c r="AT41" i="21"/>
  <c r="AS41" i="22"/>
  <c r="AR41" i="22"/>
  <c r="AT41" i="22"/>
  <c r="AS41" i="23"/>
  <c r="AR41" i="23"/>
  <c r="AT41" i="23"/>
  <c r="AS41" i="24"/>
  <c r="AR41" i="24"/>
  <c r="AT41" i="24"/>
  <c r="AR41" i="25"/>
  <c r="AS41" i="25"/>
  <c r="AT41" i="25"/>
  <c r="AT41" i="26"/>
  <c r="AR41" i="26"/>
  <c r="AS41" i="26"/>
  <c r="AN38" i="26"/>
  <c r="AE38" i="26"/>
  <c r="AG38" i="26" s="1"/>
  <c r="AP38" i="26" s="1"/>
  <c r="U38" i="26"/>
  <c r="L38" i="26"/>
  <c r="N38" i="26" s="1"/>
  <c r="AO38" i="26" s="1"/>
  <c r="AQ38" i="26" s="1"/>
  <c r="AE37" i="26"/>
  <c r="AG37" i="26" s="1"/>
  <c r="AP37" i="26" s="1"/>
  <c r="U37" i="26"/>
  <c r="AN37" i="26" s="1"/>
  <c r="L37" i="26"/>
  <c r="N37" i="26" s="1"/>
  <c r="AO37" i="26" s="1"/>
  <c r="AN36" i="26"/>
  <c r="AE36" i="26"/>
  <c r="AG36" i="26" s="1"/>
  <c r="AP36" i="26" s="1"/>
  <c r="U36" i="26"/>
  <c r="L36" i="26"/>
  <c r="N36" i="26" s="1"/>
  <c r="AO36" i="26" s="1"/>
  <c r="AQ36" i="26" s="1"/>
  <c r="AE35" i="26"/>
  <c r="AG35" i="26" s="1"/>
  <c r="AP35" i="26" s="1"/>
  <c r="U35" i="26"/>
  <c r="AN35" i="26" s="1"/>
  <c r="L35" i="26"/>
  <c r="N35" i="26" s="1"/>
  <c r="AO35" i="26" s="1"/>
  <c r="AN34" i="26"/>
  <c r="AE34" i="26"/>
  <c r="AG34" i="26" s="1"/>
  <c r="AP34" i="26" s="1"/>
  <c r="U34" i="26"/>
  <c r="L34" i="26"/>
  <c r="N34" i="26" s="1"/>
  <c r="AO34" i="26" s="1"/>
  <c r="AQ34" i="26" s="1"/>
  <c r="AE33" i="26"/>
  <c r="AG33" i="26" s="1"/>
  <c r="AP33" i="26" s="1"/>
  <c r="U33" i="26"/>
  <c r="AN33" i="26" s="1"/>
  <c r="L33" i="26"/>
  <c r="N33" i="26" s="1"/>
  <c r="AO33" i="26" s="1"/>
  <c r="AQ33" i="26" s="1"/>
  <c r="AN32" i="26"/>
  <c r="AE32" i="26"/>
  <c r="AG32" i="26" s="1"/>
  <c r="AP32" i="26" s="1"/>
  <c r="U32" i="26"/>
  <c r="L32" i="26"/>
  <c r="N32" i="26" s="1"/>
  <c r="AO32" i="26" s="1"/>
  <c r="AQ32" i="26" s="1"/>
  <c r="AE31" i="26"/>
  <c r="AG31" i="26" s="1"/>
  <c r="AP31" i="26" s="1"/>
  <c r="U31" i="26"/>
  <c r="AN31" i="26" s="1"/>
  <c r="L31" i="26"/>
  <c r="N31" i="26" s="1"/>
  <c r="AO31" i="26" s="1"/>
  <c r="AQ31" i="26" s="1"/>
  <c r="AN30" i="26"/>
  <c r="AE30" i="26"/>
  <c r="AG30" i="26" s="1"/>
  <c r="AP30" i="26" s="1"/>
  <c r="U30" i="26"/>
  <c r="L30" i="26"/>
  <c r="N30" i="26" s="1"/>
  <c r="AO30" i="26" s="1"/>
  <c r="AQ30" i="26" s="1"/>
  <c r="AE29" i="26"/>
  <c r="AG29" i="26" s="1"/>
  <c r="AP29" i="26" s="1"/>
  <c r="U29" i="26"/>
  <c r="AN29" i="26" s="1"/>
  <c r="L29" i="26"/>
  <c r="N29" i="26" s="1"/>
  <c r="AO29" i="26" s="1"/>
  <c r="AQ29" i="26" s="1"/>
  <c r="AE28" i="26"/>
  <c r="AG28" i="26" s="1"/>
  <c r="AP28" i="26" s="1"/>
  <c r="U28" i="26"/>
  <c r="AN28" i="26" s="1"/>
  <c r="L28" i="26"/>
  <c r="N28" i="26" s="1"/>
  <c r="AO28" i="26" s="1"/>
  <c r="AE27" i="26"/>
  <c r="AG27" i="26" s="1"/>
  <c r="AP27" i="26" s="1"/>
  <c r="U27" i="26"/>
  <c r="AN27" i="26" s="1"/>
  <c r="L27" i="26"/>
  <c r="N27" i="26" s="1"/>
  <c r="AO27" i="26" s="1"/>
  <c r="AQ27" i="26" s="1"/>
  <c r="AE26" i="26"/>
  <c r="AG26" i="26" s="1"/>
  <c r="AP26" i="26" s="1"/>
  <c r="U26" i="26"/>
  <c r="AN26" i="26" s="1"/>
  <c r="L26" i="26"/>
  <c r="N26" i="26" s="1"/>
  <c r="AO26" i="26" s="1"/>
  <c r="AE25" i="26"/>
  <c r="AG25" i="26" s="1"/>
  <c r="AP25" i="26" s="1"/>
  <c r="U25" i="26"/>
  <c r="AN25" i="26" s="1"/>
  <c r="L25" i="26"/>
  <c r="N25" i="26" s="1"/>
  <c r="AO25" i="26" s="1"/>
  <c r="AQ25" i="26" s="1"/>
  <c r="AE24" i="26"/>
  <c r="AG24" i="26" s="1"/>
  <c r="AP24" i="26" s="1"/>
  <c r="U24" i="26"/>
  <c r="AN24" i="26" s="1"/>
  <c r="L24" i="26"/>
  <c r="N24" i="26" s="1"/>
  <c r="AO24" i="26" s="1"/>
  <c r="AQ24" i="26" s="1"/>
  <c r="AE23" i="26"/>
  <c r="AG23" i="26" s="1"/>
  <c r="AP23" i="26" s="1"/>
  <c r="U23" i="26"/>
  <c r="AN23" i="26" s="1"/>
  <c r="L23" i="26"/>
  <c r="N23" i="26" s="1"/>
  <c r="AO23" i="26" s="1"/>
  <c r="AQ23" i="26" s="1"/>
  <c r="AE22" i="26"/>
  <c r="AG22" i="26" s="1"/>
  <c r="AP22" i="26" s="1"/>
  <c r="U22" i="26"/>
  <c r="AN22" i="26" s="1"/>
  <c r="L22" i="26"/>
  <c r="N22" i="26" s="1"/>
  <c r="AO22" i="26" s="1"/>
  <c r="AQ22" i="26" s="1"/>
  <c r="AE21" i="26"/>
  <c r="AG21" i="26" s="1"/>
  <c r="AP21" i="26" s="1"/>
  <c r="U21" i="26"/>
  <c r="AN21" i="26" s="1"/>
  <c r="L21" i="26"/>
  <c r="N21" i="26" s="1"/>
  <c r="AO21" i="26" s="1"/>
  <c r="AN20" i="26"/>
  <c r="AE20" i="26"/>
  <c r="AG20" i="26" s="1"/>
  <c r="AP20" i="26" s="1"/>
  <c r="U20" i="26"/>
  <c r="L20" i="26"/>
  <c r="N20" i="26" s="1"/>
  <c r="AO20" i="26" s="1"/>
  <c r="AQ20" i="26" s="1"/>
  <c r="AE19" i="26"/>
  <c r="AG19" i="26" s="1"/>
  <c r="AP19" i="26" s="1"/>
  <c r="U19" i="26"/>
  <c r="AN19" i="26" s="1"/>
  <c r="L19" i="26"/>
  <c r="N19" i="26" s="1"/>
  <c r="AO19" i="26" s="1"/>
  <c r="AE18" i="26"/>
  <c r="AG18" i="26" s="1"/>
  <c r="AP18" i="26" s="1"/>
  <c r="U18" i="26"/>
  <c r="AN18" i="26" s="1"/>
  <c r="L18" i="26"/>
  <c r="N18" i="26" s="1"/>
  <c r="AO18" i="26" s="1"/>
  <c r="AQ18" i="26" s="1"/>
  <c r="AE17" i="26"/>
  <c r="AG17" i="26" s="1"/>
  <c r="AP17" i="26" s="1"/>
  <c r="U17" i="26"/>
  <c r="AN17" i="26" s="1"/>
  <c r="L17" i="26"/>
  <c r="N17" i="26" s="1"/>
  <c r="AO17" i="26" s="1"/>
  <c r="AQ17" i="26" s="1"/>
  <c r="AN16" i="26"/>
  <c r="AE16" i="26"/>
  <c r="AG16" i="26" s="1"/>
  <c r="AP16" i="26" s="1"/>
  <c r="U16" i="26"/>
  <c r="L16" i="26"/>
  <c r="N16" i="26" s="1"/>
  <c r="AO16" i="26" s="1"/>
  <c r="AQ16" i="26" s="1"/>
  <c r="AE15" i="26"/>
  <c r="AG15" i="26" s="1"/>
  <c r="AP15" i="26" s="1"/>
  <c r="U15" i="26"/>
  <c r="AN15" i="26" s="1"/>
  <c r="L15" i="26"/>
  <c r="N15" i="26" s="1"/>
  <c r="AO15" i="26" s="1"/>
  <c r="AQ15" i="26" s="1"/>
  <c r="AE14" i="26"/>
  <c r="AG14" i="26" s="1"/>
  <c r="AP14" i="26" s="1"/>
  <c r="U14" i="26"/>
  <c r="AN14" i="26" s="1"/>
  <c r="L14" i="26"/>
  <c r="N14" i="26" s="1"/>
  <c r="AO14" i="26" s="1"/>
  <c r="AQ14" i="26" s="1"/>
  <c r="AE13" i="26"/>
  <c r="AG13" i="26" s="1"/>
  <c r="AP13" i="26" s="1"/>
  <c r="U13" i="26"/>
  <c r="AN13" i="26" s="1"/>
  <c r="L13" i="26"/>
  <c r="N13" i="26" s="1"/>
  <c r="AO13" i="26" s="1"/>
  <c r="AQ13" i="26" s="1"/>
  <c r="AE12" i="26"/>
  <c r="AG12" i="26" s="1"/>
  <c r="AP12" i="26" s="1"/>
  <c r="U12" i="26"/>
  <c r="AN12" i="26" s="1"/>
  <c r="L12" i="26"/>
  <c r="N12" i="26" s="1"/>
  <c r="AO12" i="26" s="1"/>
  <c r="AE11" i="26"/>
  <c r="AG11" i="26" s="1"/>
  <c r="AP11" i="26" s="1"/>
  <c r="U11" i="26"/>
  <c r="AN11" i="26" s="1"/>
  <c r="L11" i="26"/>
  <c r="N11" i="26" s="1"/>
  <c r="AO11" i="26" s="1"/>
  <c r="AQ11" i="26" s="1"/>
  <c r="AE10" i="26"/>
  <c r="AG10" i="26" s="1"/>
  <c r="AP10" i="26" s="1"/>
  <c r="U10" i="26"/>
  <c r="AN10" i="26" s="1"/>
  <c r="L10" i="26"/>
  <c r="N10" i="26" s="1"/>
  <c r="AO10" i="26" s="1"/>
  <c r="AE9" i="26"/>
  <c r="AG9" i="26" s="1"/>
  <c r="AP9" i="26" s="1"/>
  <c r="U9" i="26"/>
  <c r="AN9" i="26" s="1"/>
  <c r="L9" i="26"/>
  <c r="N9" i="26" s="1"/>
  <c r="AO9" i="26" s="1"/>
  <c r="AQ9" i="26" s="1"/>
  <c r="AE8" i="26"/>
  <c r="AG8" i="26" s="1"/>
  <c r="AP8" i="26" s="1"/>
  <c r="U8" i="26"/>
  <c r="AN8" i="26" s="1"/>
  <c r="L8" i="26"/>
  <c r="N8" i="26" s="1"/>
  <c r="AO8" i="26" s="1"/>
  <c r="AQ8" i="26" s="1"/>
  <c r="AE7" i="26"/>
  <c r="AG7" i="26" s="1"/>
  <c r="AP7" i="26" s="1"/>
  <c r="U7" i="26"/>
  <c r="AN7" i="26" s="1"/>
  <c r="T7" i="26"/>
  <c r="AM7" i="26" s="1"/>
  <c r="L7" i="26"/>
  <c r="N7" i="26" s="1"/>
  <c r="AO7" i="26" s="1"/>
  <c r="A7" i="26"/>
  <c r="A8" i="26" s="1"/>
  <c r="AM6" i="26"/>
  <c r="AE6" i="26"/>
  <c r="AG6" i="26" s="1"/>
  <c r="AP6" i="26" s="1"/>
  <c r="U6" i="26"/>
  <c r="AN6" i="26" s="1"/>
  <c r="T6" i="26"/>
  <c r="L6" i="26"/>
  <c r="N6" i="26" s="1"/>
  <c r="AO6" i="26" s="1"/>
  <c r="AE5" i="26"/>
  <c r="AG5" i="26" s="1"/>
  <c r="L5" i="26"/>
  <c r="N5" i="26" s="1"/>
  <c r="AM2" i="26"/>
  <c r="T2" i="26"/>
  <c r="AG38" i="25"/>
  <c r="AP38" i="25" s="1"/>
  <c r="AE38" i="25"/>
  <c r="U38" i="25"/>
  <c r="AN38" i="25" s="1"/>
  <c r="N38" i="25"/>
  <c r="AO38" i="25" s="1"/>
  <c r="L38" i="25"/>
  <c r="AP37" i="25"/>
  <c r="AN37" i="25"/>
  <c r="AG37" i="25"/>
  <c r="AE37" i="25"/>
  <c r="U37" i="25"/>
  <c r="N37" i="25"/>
  <c r="AO37" i="25" s="1"/>
  <c r="AQ37" i="25" s="1"/>
  <c r="L37" i="25"/>
  <c r="AG36" i="25"/>
  <c r="AP36" i="25" s="1"/>
  <c r="AE36" i="25"/>
  <c r="U36" i="25"/>
  <c r="AN36" i="25" s="1"/>
  <c r="N36" i="25"/>
  <c r="AO36" i="25" s="1"/>
  <c r="L36" i="25"/>
  <c r="AP35" i="25"/>
  <c r="AN35" i="25"/>
  <c r="AG35" i="25"/>
  <c r="AE35" i="25"/>
  <c r="U35" i="25"/>
  <c r="N35" i="25"/>
  <c r="AO35" i="25" s="1"/>
  <c r="AQ35" i="25" s="1"/>
  <c r="L35" i="25"/>
  <c r="AG34" i="25"/>
  <c r="AP34" i="25" s="1"/>
  <c r="AE34" i="25"/>
  <c r="U34" i="25"/>
  <c r="AN34" i="25" s="1"/>
  <c r="N34" i="25"/>
  <c r="AO34" i="25" s="1"/>
  <c r="L34" i="25"/>
  <c r="AP33" i="25"/>
  <c r="AN33" i="25"/>
  <c r="AG33" i="25"/>
  <c r="AE33" i="25"/>
  <c r="U33" i="25"/>
  <c r="N33" i="25"/>
  <c r="AO33" i="25" s="1"/>
  <c r="AQ33" i="25" s="1"/>
  <c r="L33" i="25"/>
  <c r="AG32" i="25"/>
  <c r="AP32" i="25" s="1"/>
  <c r="AE32" i="25"/>
  <c r="U32" i="25"/>
  <c r="AN32" i="25" s="1"/>
  <c r="N32" i="25"/>
  <c r="AO32" i="25" s="1"/>
  <c r="L32" i="25"/>
  <c r="AP31" i="25"/>
  <c r="AN31" i="25"/>
  <c r="AG31" i="25"/>
  <c r="AE31" i="25"/>
  <c r="U31" i="25"/>
  <c r="N31" i="25"/>
  <c r="AO31" i="25" s="1"/>
  <c r="AQ31" i="25" s="1"/>
  <c r="L31" i="25"/>
  <c r="AG30" i="25"/>
  <c r="AP30" i="25" s="1"/>
  <c r="AE30" i="25"/>
  <c r="U30" i="25"/>
  <c r="AN30" i="25" s="1"/>
  <c r="N30" i="25"/>
  <c r="AO30" i="25" s="1"/>
  <c r="L30" i="25"/>
  <c r="AP29" i="25"/>
  <c r="AN29" i="25"/>
  <c r="AG29" i="25"/>
  <c r="AE29" i="25"/>
  <c r="U29" i="25"/>
  <c r="N29" i="25"/>
  <c r="AO29" i="25" s="1"/>
  <c r="AQ29" i="25" s="1"/>
  <c r="L29" i="25"/>
  <c r="AG28" i="25"/>
  <c r="AP28" i="25" s="1"/>
  <c r="AE28" i="25"/>
  <c r="U28" i="25"/>
  <c r="AN28" i="25" s="1"/>
  <c r="N28" i="25"/>
  <c r="AO28" i="25" s="1"/>
  <c r="L28" i="25"/>
  <c r="AP27" i="25"/>
  <c r="AN27" i="25"/>
  <c r="AG27" i="25"/>
  <c r="AE27" i="25"/>
  <c r="U27" i="25"/>
  <c r="N27" i="25"/>
  <c r="AO27" i="25" s="1"/>
  <c r="AQ27" i="25" s="1"/>
  <c r="L27" i="25"/>
  <c r="AG26" i="25"/>
  <c r="AP26" i="25" s="1"/>
  <c r="AE26" i="25"/>
  <c r="U26" i="25"/>
  <c r="AN26" i="25" s="1"/>
  <c r="N26" i="25"/>
  <c r="AO26" i="25" s="1"/>
  <c r="L26" i="25"/>
  <c r="AP25" i="25"/>
  <c r="AN25" i="25"/>
  <c r="AG25" i="25"/>
  <c r="AE25" i="25"/>
  <c r="U25" i="25"/>
  <c r="N25" i="25"/>
  <c r="AO25" i="25" s="1"/>
  <c r="AQ25" i="25" s="1"/>
  <c r="L25" i="25"/>
  <c r="AG24" i="25"/>
  <c r="AP24" i="25" s="1"/>
  <c r="AE24" i="25"/>
  <c r="U24" i="25"/>
  <c r="AN24" i="25" s="1"/>
  <c r="N24" i="25"/>
  <c r="AO24" i="25" s="1"/>
  <c r="L24" i="25"/>
  <c r="AP23" i="25"/>
  <c r="AN23" i="25"/>
  <c r="AG23" i="25"/>
  <c r="AE23" i="25"/>
  <c r="U23" i="25"/>
  <c r="N23" i="25"/>
  <c r="AO23" i="25" s="1"/>
  <c r="AQ23" i="25" s="1"/>
  <c r="L23" i="25"/>
  <c r="AG22" i="25"/>
  <c r="AP22" i="25" s="1"/>
  <c r="AE22" i="25"/>
  <c r="U22" i="25"/>
  <c r="AN22" i="25" s="1"/>
  <c r="N22" i="25"/>
  <c r="AO22" i="25" s="1"/>
  <c r="L22" i="25"/>
  <c r="AP21" i="25"/>
  <c r="AG21" i="25"/>
  <c r="AE21" i="25"/>
  <c r="U21" i="25"/>
  <c r="AN21" i="25" s="1"/>
  <c r="N21" i="25"/>
  <c r="AO21" i="25" s="1"/>
  <c r="AQ21" i="25" s="1"/>
  <c r="L21" i="25"/>
  <c r="AG20" i="25"/>
  <c r="AP20" i="25" s="1"/>
  <c r="AE20" i="25"/>
  <c r="U20" i="25"/>
  <c r="AN20" i="25" s="1"/>
  <c r="N20" i="25"/>
  <c r="AO20" i="25" s="1"/>
  <c r="L20" i="25"/>
  <c r="AP19" i="25"/>
  <c r="AN19" i="25"/>
  <c r="AG19" i="25"/>
  <c r="AE19" i="25"/>
  <c r="U19" i="25"/>
  <c r="N19" i="25"/>
  <c r="AO19" i="25" s="1"/>
  <c r="AQ19" i="25" s="1"/>
  <c r="L19" i="25"/>
  <c r="AG18" i="25"/>
  <c r="AP18" i="25" s="1"/>
  <c r="AE18" i="25"/>
  <c r="U18" i="25"/>
  <c r="AN18" i="25" s="1"/>
  <c r="N18" i="25"/>
  <c r="AO18" i="25" s="1"/>
  <c r="L18" i="25"/>
  <c r="AP17" i="25"/>
  <c r="AG17" i="25"/>
  <c r="AE17" i="25"/>
  <c r="U17" i="25"/>
  <c r="AN17" i="25" s="1"/>
  <c r="N17" i="25"/>
  <c r="AO17" i="25" s="1"/>
  <c r="AQ17" i="25" s="1"/>
  <c r="L17" i="25"/>
  <c r="AG16" i="25"/>
  <c r="AP16" i="25" s="1"/>
  <c r="AE16" i="25"/>
  <c r="U16" i="25"/>
  <c r="AN16" i="25" s="1"/>
  <c r="N16" i="25"/>
  <c r="AO16" i="25" s="1"/>
  <c r="L16" i="25"/>
  <c r="AP15" i="25"/>
  <c r="AN15" i="25"/>
  <c r="AG15" i="25"/>
  <c r="AE15" i="25"/>
  <c r="U15" i="25"/>
  <c r="N15" i="25"/>
  <c r="AO15" i="25" s="1"/>
  <c r="AQ15" i="25" s="1"/>
  <c r="L15" i="25"/>
  <c r="AG14" i="25"/>
  <c r="AP14" i="25" s="1"/>
  <c r="AE14" i="25"/>
  <c r="U14" i="25"/>
  <c r="AN14" i="25" s="1"/>
  <c r="N14" i="25"/>
  <c r="AO14" i="25" s="1"/>
  <c r="L14" i="25"/>
  <c r="AP13" i="25"/>
  <c r="AG13" i="25"/>
  <c r="AE13" i="25"/>
  <c r="U13" i="25"/>
  <c r="AN13" i="25" s="1"/>
  <c r="N13" i="25"/>
  <c r="AO13" i="25" s="1"/>
  <c r="AQ13" i="25" s="1"/>
  <c r="L13" i="25"/>
  <c r="AG12" i="25"/>
  <c r="AP12" i="25" s="1"/>
  <c r="AE12" i="25"/>
  <c r="U12" i="25"/>
  <c r="AN12" i="25" s="1"/>
  <c r="N12" i="25"/>
  <c r="AO12" i="25" s="1"/>
  <c r="L12" i="25"/>
  <c r="AP11" i="25"/>
  <c r="AN11" i="25"/>
  <c r="AG11" i="25"/>
  <c r="AE11" i="25"/>
  <c r="U11" i="25"/>
  <c r="N11" i="25"/>
  <c r="AO11" i="25" s="1"/>
  <c r="AQ11" i="25" s="1"/>
  <c r="L11" i="25"/>
  <c r="AG10" i="25"/>
  <c r="AP10" i="25" s="1"/>
  <c r="AE10" i="25"/>
  <c r="U10" i="25"/>
  <c r="AN10" i="25" s="1"/>
  <c r="N10" i="25"/>
  <c r="AO10" i="25" s="1"/>
  <c r="L10" i="25"/>
  <c r="AP9" i="25"/>
  <c r="AG9" i="25"/>
  <c r="AE9" i="25"/>
  <c r="U9" i="25"/>
  <c r="AN9" i="25" s="1"/>
  <c r="N9" i="25"/>
  <c r="AO9" i="25" s="1"/>
  <c r="AQ9" i="25" s="1"/>
  <c r="L9" i="25"/>
  <c r="AG8" i="25"/>
  <c r="AP8" i="25" s="1"/>
  <c r="AE8" i="25"/>
  <c r="U8" i="25"/>
  <c r="AN8" i="25" s="1"/>
  <c r="N8" i="25"/>
  <c r="AO8" i="25" s="1"/>
  <c r="L8" i="25"/>
  <c r="AP7" i="25"/>
  <c r="AN7" i="25"/>
  <c r="AG7" i="25"/>
  <c r="AE7" i="25"/>
  <c r="U7" i="25"/>
  <c r="N7" i="25"/>
  <c r="AO7" i="25" s="1"/>
  <c r="AQ7" i="25" s="1"/>
  <c r="L7" i="25"/>
  <c r="A7" i="25"/>
  <c r="T7" i="25" s="1"/>
  <c r="AM7" i="25" s="1"/>
  <c r="AM6" i="25"/>
  <c r="AG6" i="25"/>
  <c r="AP6" i="25" s="1"/>
  <c r="AE6" i="25"/>
  <c r="U6" i="25"/>
  <c r="AN6" i="25" s="1"/>
  <c r="T6" i="25"/>
  <c r="N6" i="25"/>
  <c r="AO6" i="25" s="1"/>
  <c r="L6" i="25"/>
  <c r="AE5" i="25"/>
  <c r="AG5" i="25" s="1"/>
  <c r="N5" i="25"/>
  <c r="L5" i="25"/>
  <c r="T2" i="25"/>
  <c r="AM2" i="25" s="1"/>
  <c r="AE38" i="24"/>
  <c r="AG38" i="24" s="1"/>
  <c r="AP38" i="24" s="1"/>
  <c r="U38" i="24"/>
  <c r="AN38" i="24" s="1"/>
  <c r="L38" i="24"/>
  <c r="N38" i="24" s="1"/>
  <c r="AO38" i="24" s="1"/>
  <c r="AN37" i="24"/>
  <c r="AE37" i="24"/>
  <c r="AG37" i="24" s="1"/>
  <c r="AP37" i="24" s="1"/>
  <c r="U37" i="24"/>
  <c r="L37" i="24"/>
  <c r="N37" i="24" s="1"/>
  <c r="AO37" i="24" s="1"/>
  <c r="AE36" i="24"/>
  <c r="AG36" i="24" s="1"/>
  <c r="AP36" i="24" s="1"/>
  <c r="U36" i="24"/>
  <c r="AN36" i="24" s="1"/>
  <c r="L36" i="24"/>
  <c r="N36" i="24" s="1"/>
  <c r="AO36" i="24" s="1"/>
  <c r="AQ36" i="24" s="1"/>
  <c r="AN35" i="24"/>
  <c r="AE35" i="24"/>
  <c r="AG35" i="24" s="1"/>
  <c r="AP35" i="24" s="1"/>
  <c r="U35" i="24"/>
  <c r="L35" i="24"/>
  <c r="N35" i="24" s="1"/>
  <c r="AO35" i="24" s="1"/>
  <c r="AE34" i="24"/>
  <c r="AG34" i="24" s="1"/>
  <c r="AP34" i="24" s="1"/>
  <c r="U34" i="24"/>
  <c r="AN34" i="24" s="1"/>
  <c r="L34" i="24"/>
  <c r="N34" i="24" s="1"/>
  <c r="AO34" i="24" s="1"/>
  <c r="AQ34" i="24" s="1"/>
  <c r="AE33" i="24"/>
  <c r="AG33" i="24" s="1"/>
  <c r="AP33" i="24" s="1"/>
  <c r="U33" i="24"/>
  <c r="AN33" i="24" s="1"/>
  <c r="L33" i="24"/>
  <c r="N33" i="24" s="1"/>
  <c r="AO33" i="24" s="1"/>
  <c r="AQ33" i="24" s="1"/>
  <c r="AE32" i="24"/>
  <c r="AG32" i="24" s="1"/>
  <c r="AP32" i="24" s="1"/>
  <c r="U32" i="24"/>
  <c r="AN32" i="24" s="1"/>
  <c r="L32" i="24"/>
  <c r="N32" i="24" s="1"/>
  <c r="AO32" i="24" s="1"/>
  <c r="AQ32" i="24" s="1"/>
  <c r="AE31" i="24"/>
  <c r="AG31" i="24" s="1"/>
  <c r="AP31" i="24" s="1"/>
  <c r="U31" i="24"/>
  <c r="AN31" i="24" s="1"/>
  <c r="L31" i="24"/>
  <c r="N31" i="24" s="1"/>
  <c r="AO31" i="24" s="1"/>
  <c r="AQ31" i="24" s="1"/>
  <c r="AE30" i="24"/>
  <c r="AG30" i="24" s="1"/>
  <c r="AP30" i="24" s="1"/>
  <c r="U30" i="24"/>
  <c r="AN30" i="24" s="1"/>
  <c r="L30" i="24"/>
  <c r="N30" i="24" s="1"/>
  <c r="AO30" i="24" s="1"/>
  <c r="AE29" i="24"/>
  <c r="AG29" i="24" s="1"/>
  <c r="AP29" i="24" s="1"/>
  <c r="U29" i="24"/>
  <c r="AN29" i="24" s="1"/>
  <c r="L29" i="24"/>
  <c r="N29" i="24" s="1"/>
  <c r="AO29" i="24" s="1"/>
  <c r="AE28" i="24"/>
  <c r="AG28" i="24" s="1"/>
  <c r="AP28" i="24" s="1"/>
  <c r="U28" i="24"/>
  <c r="AN28" i="24" s="1"/>
  <c r="L28" i="24"/>
  <c r="N28" i="24" s="1"/>
  <c r="AO28" i="24" s="1"/>
  <c r="AN27" i="24"/>
  <c r="AE27" i="24"/>
  <c r="AG27" i="24" s="1"/>
  <c r="AP27" i="24" s="1"/>
  <c r="U27" i="24"/>
  <c r="L27" i="24"/>
  <c r="N27" i="24" s="1"/>
  <c r="AO27" i="24" s="1"/>
  <c r="AQ27" i="24" s="1"/>
  <c r="AE26" i="24"/>
  <c r="AG26" i="24" s="1"/>
  <c r="AP26" i="24" s="1"/>
  <c r="U26" i="24"/>
  <c r="AN26" i="24" s="1"/>
  <c r="L26" i="24"/>
  <c r="N26" i="24" s="1"/>
  <c r="AO26" i="24" s="1"/>
  <c r="AQ26" i="24" s="1"/>
  <c r="AE25" i="24"/>
  <c r="AG25" i="24" s="1"/>
  <c r="AP25" i="24" s="1"/>
  <c r="U25" i="24"/>
  <c r="AN25" i="24" s="1"/>
  <c r="L25" i="24"/>
  <c r="N25" i="24" s="1"/>
  <c r="AO25" i="24" s="1"/>
  <c r="AQ25" i="24" s="1"/>
  <c r="AE24" i="24"/>
  <c r="AG24" i="24" s="1"/>
  <c r="AP24" i="24" s="1"/>
  <c r="U24" i="24"/>
  <c r="AN24" i="24" s="1"/>
  <c r="L24" i="24"/>
  <c r="N24" i="24" s="1"/>
  <c r="AO24" i="24" s="1"/>
  <c r="AQ24" i="24" s="1"/>
  <c r="AE23" i="24"/>
  <c r="AG23" i="24" s="1"/>
  <c r="AP23" i="24" s="1"/>
  <c r="U23" i="24"/>
  <c r="AN23" i="24" s="1"/>
  <c r="L23" i="24"/>
  <c r="N23" i="24" s="1"/>
  <c r="AO23" i="24" s="1"/>
  <c r="AE22" i="24"/>
  <c r="AG22" i="24" s="1"/>
  <c r="AP22" i="24" s="1"/>
  <c r="U22" i="24"/>
  <c r="AN22" i="24" s="1"/>
  <c r="L22" i="24"/>
  <c r="N22" i="24" s="1"/>
  <c r="AO22" i="24" s="1"/>
  <c r="AN21" i="24"/>
  <c r="AE21" i="24"/>
  <c r="AG21" i="24" s="1"/>
  <c r="AP21" i="24" s="1"/>
  <c r="U21" i="24"/>
  <c r="L21" i="24"/>
  <c r="N21" i="24" s="1"/>
  <c r="AO21" i="24" s="1"/>
  <c r="AE20" i="24"/>
  <c r="AG20" i="24" s="1"/>
  <c r="AP20" i="24" s="1"/>
  <c r="U20" i="24"/>
  <c r="AN20" i="24" s="1"/>
  <c r="L20" i="24"/>
  <c r="N20" i="24" s="1"/>
  <c r="AO20" i="24" s="1"/>
  <c r="AQ20" i="24" s="1"/>
  <c r="AE19" i="24"/>
  <c r="AG19" i="24" s="1"/>
  <c r="AP19" i="24" s="1"/>
  <c r="U19" i="24"/>
  <c r="AN19" i="24" s="1"/>
  <c r="L19" i="24"/>
  <c r="N19" i="24" s="1"/>
  <c r="AO19" i="24" s="1"/>
  <c r="AE18" i="24"/>
  <c r="AG18" i="24" s="1"/>
  <c r="AP18" i="24" s="1"/>
  <c r="U18" i="24"/>
  <c r="AN18" i="24" s="1"/>
  <c r="L18" i="24"/>
  <c r="N18" i="24" s="1"/>
  <c r="AO18" i="24" s="1"/>
  <c r="AQ18" i="24" s="1"/>
  <c r="AE17" i="24"/>
  <c r="AG17" i="24" s="1"/>
  <c r="AP17" i="24" s="1"/>
  <c r="U17" i="24"/>
  <c r="AN17" i="24" s="1"/>
  <c r="L17" i="24"/>
  <c r="N17" i="24" s="1"/>
  <c r="AO17" i="24" s="1"/>
  <c r="AQ17" i="24" s="1"/>
  <c r="AE16" i="24"/>
  <c r="AG16" i="24" s="1"/>
  <c r="AP16" i="24" s="1"/>
  <c r="U16" i="24"/>
  <c r="AN16" i="24" s="1"/>
  <c r="L16" i="24"/>
  <c r="N16" i="24" s="1"/>
  <c r="AO16" i="24" s="1"/>
  <c r="AQ16" i="24" s="1"/>
  <c r="AE15" i="24"/>
  <c r="AG15" i="24" s="1"/>
  <c r="AP15" i="24" s="1"/>
  <c r="U15" i="24"/>
  <c r="AN15" i="24" s="1"/>
  <c r="L15" i="24"/>
  <c r="N15" i="24" s="1"/>
  <c r="AO15" i="24" s="1"/>
  <c r="AQ15" i="24" s="1"/>
  <c r="AE14" i="24"/>
  <c r="AG14" i="24" s="1"/>
  <c r="AP14" i="24" s="1"/>
  <c r="U14" i="24"/>
  <c r="AN14" i="24" s="1"/>
  <c r="L14" i="24"/>
  <c r="N14" i="24" s="1"/>
  <c r="AO14" i="24" s="1"/>
  <c r="AQ14" i="24" s="1"/>
  <c r="AE13" i="24"/>
  <c r="AG13" i="24" s="1"/>
  <c r="AP13" i="24" s="1"/>
  <c r="U13" i="24"/>
  <c r="AN13" i="24" s="1"/>
  <c r="L13" i="24"/>
  <c r="N13" i="24" s="1"/>
  <c r="AO13" i="24" s="1"/>
  <c r="AE12" i="24"/>
  <c r="AG12" i="24" s="1"/>
  <c r="AP12" i="24" s="1"/>
  <c r="U12" i="24"/>
  <c r="AN12" i="24" s="1"/>
  <c r="L12" i="24"/>
  <c r="N12" i="24" s="1"/>
  <c r="AO12" i="24" s="1"/>
  <c r="AN11" i="24"/>
  <c r="AE11" i="24"/>
  <c r="AG11" i="24" s="1"/>
  <c r="AP11" i="24" s="1"/>
  <c r="U11" i="24"/>
  <c r="L11" i="24"/>
  <c r="N11" i="24" s="1"/>
  <c r="AO11" i="24" s="1"/>
  <c r="AE10" i="24"/>
  <c r="AG10" i="24" s="1"/>
  <c r="AP10" i="24" s="1"/>
  <c r="U10" i="24"/>
  <c r="AN10" i="24" s="1"/>
  <c r="L10" i="24"/>
  <c r="N10" i="24" s="1"/>
  <c r="AO10" i="24" s="1"/>
  <c r="AQ10" i="24" s="1"/>
  <c r="AE9" i="24"/>
  <c r="AG9" i="24" s="1"/>
  <c r="AP9" i="24" s="1"/>
  <c r="U9" i="24"/>
  <c r="AN9" i="24" s="1"/>
  <c r="L9" i="24"/>
  <c r="N9" i="24" s="1"/>
  <c r="AO9" i="24" s="1"/>
  <c r="AQ9" i="24" s="1"/>
  <c r="AE8" i="24"/>
  <c r="AG8" i="24" s="1"/>
  <c r="AP8" i="24" s="1"/>
  <c r="U8" i="24"/>
  <c r="AN8" i="24" s="1"/>
  <c r="L8" i="24"/>
  <c r="N8" i="24" s="1"/>
  <c r="AO8" i="24" s="1"/>
  <c r="AQ8" i="24" s="1"/>
  <c r="AE7" i="24"/>
  <c r="AG7" i="24" s="1"/>
  <c r="AP7" i="24" s="1"/>
  <c r="U7" i="24"/>
  <c r="AN7" i="24" s="1"/>
  <c r="L7" i="24"/>
  <c r="N7" i="24" s="1"/>
  <c r="AO7" i="24" s="1"/>
  <c r="AQ7" i="24" s="1"/>
  <c r="A7" i="24"/>
  <c r="A8" i="24" s="1"/>
  <c r="AE6" i="24"/>
  <c r="AG6" i="24" s="1"/>
  <c r="AP6" i="24" s="1"/>
  <c r="U6" i="24"/>
  <c r="AN6" i="24" s="1"/>
  <c r="T6" i="24"/>
  <c r="AM6" i="24" s="1"/>
  <c r="L6" i="24"/>
  <c r="N6" i="24" s="1"/>
  <c r="AO6" i="24" s="1"/>
  <c r="AQ6" i="24" s="1"/>
  <c r="AE5" i="24"/>
  <c r="AG5" i="24" s="1"/>
  <c r="L5" i="24"/>
  <c r="N5" i="24" s="1"/>
  <c r="T2" i="24"/>
  <c r="AM2" i="24" s="1"/>
  <c r="AE38" i="23"/>
  <c r="AG38" i="23" s="1"/>
  <c r="AP38" i="23" s="1"/>
  <c r="U38" i="23"/>
  <c r="AN38" i="23" s="1"/>
  <c r="L38" i="23"/>
  <c r="N38" i="23" s="1"/>
  <c r="AO38" i="23" s="1"/>
  <c r="AQ38" i="23" s="1"/>
  <c r="AE37" i="23"/>
  <c r="AG37" i="23" s="1"/>
  <c r="AP37" i="23" s="1"/>
  <c r="U37" i="23"/>
  <c r="AN37" i="23" s="1"/>
  <c r="L37" i="23"/>
  <c r="N37" i="23" s="1"/>
  <c r="AO37" i="23" s="1"/>
  <c r="AE36" i="23"/>
  <c r="AG36" i="23" s="1"/>
  <c r="AP36" i="23" s="1"/>
  <c r="U36" i="23"/>
  <c r="AN36" i="23" s="1"/>
  <c r="L36" i="23"/>
  <c r="N36" i="23" s="1"/>
  <c r="AO36" i="23" s="1"/>
  <c r="AE35" i="23"/>
  <c r="AG35" i="23" s="1"/>
  <c r="AP35" i="23" s="1"/>
  <c r="U35" i="23"/>
  <c r="AN35" i="23" s="1"/>
  <c r="L35" i="23"/>
  <c r="N35" i="23" s="1"/>
  <c r="AO35" i="23" s="1"/>
  <c r="AE34" i="23"/>
  <c r="AG34" i="23" s="1"/>
  <c r="AP34" i="23" s="1"/>
  <c r="U34" i="23"/>
  <c r="AN34" i="23" s="1"/>
  <c r="L34" i="23"/>
  <c r="N34" i="23" s="1"/>
  <c r="AO34" i="23" s="1"/>
  <c r="AE33" i="23"/>
  <c r="AG33" i="23" s="1"/>
  <c r="AP33" i="23" s="1"/>
  <c r="U33" i="23"/>
  <c r="AN33" i="23" s="1"/>
  <c r="L33" i="23"/>
  <c r="N33" i="23" s="1"/>
  <c r="AO33" i="23" s="1"/>
  <c r="AE32" i="23"/>
  <c r="AG32" i="23" s="1"/>
  <c r="AP32" i="23" s="1"/>
  <c r="U32" i="23"/>
  <c r="AN32" i="23" s="1"/>
  <c r="L32" i="23"/>
  <c r="N32" i="23" s="1"/>
  <c r="AO32" i="23" s="1"/>
  <c r="AE31" i="23"/>
  <c r="AG31" i="23" s="1"/>
  <c r="AP31" i="23" s="1"/>
  <c r="U31" i="23"/>
  <c r="AN31" i="23" s="1"/>
  <c r="L31" i="23"/>
  <c r="N31" i="23" s="1"/>
  <c r="AO31" i="23" s="1"/>
  <c r="AQ31" i="23" s="1"/>
  <c r="AE30" i="23"/>
  <c r="AG30" i="23" s="1"/>
  <c r="AP30" i="23" s="1"/>
  <c r="U30" i="23"/>
  <c r="AN30" i="23" s="1"/>
  <c r="L30" i="23"/>
  <c r="N30" i="23" s="1"/>
  <c r="AO30" i="23" s="1"/>
  <c r="AQ30" i="23" s="1"/>
  <c r="AE29" i="23"/>
  <c r="AG29" i="23" s="1"/>
  <c r="AP29" i="23" s="1"/>
  <c r="U29" i="23"/>
  <c r="AN29" i="23" s="1"/>
  <c r="L29" i="23"/>
  <c r="N29" i="23" s="1"/>
  <c r="AO29" i="23" s="1"/>
  <c r="AQ29" i="23" s="1"/>
  <c r="AE28" i="23"/>
  <c r="AG28" i="23" s="1"/>
  <c r="AP28" i="23" s="1"/>
  <c r="U28" i="23"/>
  <c r="AN28" i="23" s="1"/>
  <c r="L28" i="23"/>
  <c r="N28" i="23" s="1"/>
  <c r="AO28" i="23" s="1"/>
  <c r="AQ28" i="23" s="1"/>
  <c r="AE27" i="23"/>
  <c r="AG27" i="23" s="1"/>
  <c r="AP27" i="23" s="1"/>
  <c r="U27" i="23"/>
  <c r="AN27" i="23" s="1"/>
  <c r="L27" i="23"/>
  <c r="N27" i="23" s="1"/>
  <c r="AO27" i="23" s="1"/>
  <c r="AQ27" i="23" s="1"/>
  <c r="AE26" i="23"/>
  <c r="AG26" i="23" s="1"/>
  <c r="AP26" i="23" s="1"/>
  <c r="U26" i="23"/>
  <c r="AN26" i="23" s="1"/>
  <c r="L26" i="23"/>
  <c r="N26" i="23" s="1"/>
  <c r="AO26" i="23" s="1"/>
  <c r="AE25" i="23"/>
  <c r="AG25" i="23" s="1"/>
  <c r="AP25" i="23" s="1"/>
  <c r="U25" i="23"/>
  <c r="AN25" i="23" s="1"/>
  <c r="L25" i="23"/>
  <c r="N25" i="23" s="1"/>
  <c r="AO25" i="23" s="1"/>
  <c r="AQ25" i="23" s="1"/>
  <c r="AE24" i="23"/>
  <c r="AG24" i="23" s="1"/>
  <c r="AP24" i="23" s="1"/>
  <c r="U24" i="23"/>
  <c r="AN24" i="23" s="1"/>
  <c r="L24" i="23"/>
  <c r="N24" i="23" s="1"/>
  <c r="AO24" i="23" s="1"/>
  <c r="AE23" i="23"/>
  <c r="AG23" i="23" s="1"/>
  <c r="AP23" i="23" s="1"/>
  <c r="U23" i="23"/>
  <c r="AN23" i="23" s="1"/>
  <c r="L23" i="23"/>
  <c r="N23" i="23" s="1"/>
  <c r="AO23" i="23" s="1"/>
  <c r="AQ23" i="23" s="1"/>
  <c r="AE22" i="23"/>
  <c r="AG22" i="23" s="1"/>
  <c r="AP22" i="23" s="1"/>
  <c r="U22" i="23"/>
  <c r="AN22" i="23" s="1"/>
  <c r="L22" i="23"/>
  <c r="N22" i="23" s="1"/>
  <c r="AO22" i="23" s="1"/>
  <c r="AE21" i="23"/>
  <c r="AG21" i="23" s="1"/>
  <c r="AP21" i="23" s="1"/>
  <c r="U21" i="23"/>
  <c r="AN21" i="23" s="1"/>
  <c r="L21" i="23"/>
  <c r="N21" i="23" s="1"/>
  <c r="AO21" i="23" s="1"/>
  <c r="AQ21" i="23" s="1"/>
  <c r="AN20" i="23"/>
  <c r="AE20" i="23"/>
  <c r="AG20" i="23" s="1"/>
  <c r="AP20" i="23" s="1"/>
  <c r="U20" i="23"/>
  <c r="L20" i="23"/>
  <c r="N20" i="23" s="1"/>
  <c r="AO20" i="23" s="1"/>
  <c r="AQ20" i="23" s="1"/>
  <c r="AO19" i="23"/>
  <c r="AQ19" i="23" s="1"/>
  <c r="AE19" i="23"/>
  <c r="AG19" i="23" s="1"/>
  <c r="AP19" i="23" s="1"/>
  <c r="U19" i="23"/>
  <c r="AN19" i="23" s="1"/>
  <c r="L19" i="23"/>
  <c r="N19" i="23" s="1"/>
  <c r="AN18" i="23"/>
  <c r="AE18" i="23"/>
  <c r="AG18" i="23" s="1"/>
  <c r="AP18" i="23" s="1"/>
  <c r="U18" i="23"/>
  <c r="L18" i="23"/>
  <c r="N18" i="23" s="1"/>
  <c r="AO18" i="23" s="1"/>
  <c r="AQ18" i="23" s="1"/>
  <c r="AE17" i="23"/>
  <c r="AG17" i="23" s="1"/>
  <c r="AP17" i="23" s="1"/>
  <c r="U17" i="23"/>
  <c r="AN17" i="23" s="1"/>
  <c r="L17" i="23"/>
  <c r="N17" i="23" s="1"/>
  <c r="AO17" i="23" s="1"/>
  <c r="AQ17" i="23" s="1"/>
  <c r="AE16" i="23"/>
  <c r="AG16" i="23" s="1"/>
  <c r="AP16" i="23" s="1"/>
  <c r="U16" i="23"/>
  <c r="AN16" i="23" s="1"/>
  <c r="L16" i="23"/>
  <c r="N16" i="23" s="1"/>
  <c r="AO16" i="23" s="1"/>
  <c r="AQ16" i="23" s="1"/>
  <c r="AO15" i="23"/>
  <c r="AQ15" i="23" s="1"/>
  <c r="AE15" i="23"/>
  <c r="AG15" i="23" s="1"/>
  <c r="AP15" i="23" s="1"/>
  <c r="U15" i="23"/>
  <c r="AN15" i="23" s="1"/>
  <c r="L15" i="23"/>
  <c r="N15" i="23" s="1"/>
  <c r="AE14" i="23"/>
  <c r="AG14" i="23" s="1"/>
  <c r="AP14" i="23" s="1"/>
  <c r="U14" i="23"/>
  <c r="AN14" i="23" s="1"/>
  <c r="L14" i="23"/>
  <c r="N14" i="23" s="1"/>
  <c r="AO14" i="23" s="1"/>
  <c r="AQ14" i="23" s="1"/>
  <c r="AE13" i="23"/>
  <c r="AG13" i="23" s="1"/>
  <c r="AP13" i="23" s="1"/>
  <c r="U13" i="23"/>
  <c r="AN13" i="23" s="1"/>
  <c r="L13" i="23"/>
  <c r="N13" i="23" s="1"/>
  <c r="AO13" i="23" s="1"/>
  <c r="AQ13" i="23" s="1"/>
  <c r="AE12" i="23"/>
  <c r="AG12" i="23" s="1"/>
  <c r="AP12" i="23" s="1"/>
  <c r="U12" i="23"/>
  <c r="AN12" i="23" s="1"/>
  <c r="L12" i="23"/>
  <c r="N12" i="23" s="1"/>
  <c r="AO12" i="23" s="1"/>
  <c r="AQ12" i="23" s="1"/>
  <c r="AO11" i="23"/>
  <c r="AQ11" i="23" s="1"/>
  <c r="AE11" i="23"/>
  <c r="AG11" i="23" s="1"/>
  <c r="AP11" i="23" s="1"/>
  <c r="U11" i="23"/>
  <c r="AN11" i="23" s="1"/>
  <c r="L11" i="23"/>
  <c r="N11" i="23" s="1"/>
  <c r="AE10" i="23"/>
  <c r="AG10" i="23" s="1"/>
  <c r="AP10" i="23" s="1"/>
  <c r="U10" i="23"/>
  <c r="AN10" i="23" s="1"/>
  <c r="L10" i="23"/>
  <c r="N10" i="23" s="1"/>
  <c r="AO10" i="23" s="1"/>
  <c r="AQ10" i="23" s="1"/>
  <c r="AO9" i="23"/>
  <c r="AQ9" i="23" s="1"/>
  <c r="AE9" i="23"/>
  <c r="AG9" i="23" s="1"/>
  <c r="AP9" i="23" s="1"/>
  <c r="U9" i="23"/>
  <c r="AN9" i="23" s="1"/>
  <c r="L9" i="23"/>
  <c r="N9" i="23" s="1"/>
  <c r="AO8" i="23"/>
  <c r="AQ8" i="23" s="1"/>
  <c r="AE8" i="23"/>
  <c r="AG8" i="23" s="1"/>
  <c r="AP8" i="23" s="1"/>
  <c r="U8" i="23"/>
  <c r="AN8" i="23" s="1"/>
  <c r="L8" i="23"/>
  <c r="N8" i="23" s="1"/>
  <c r="A8" i="23"/>
  <c r="AE7" i="23"/>
  <c r="AG7" i="23" s="1"/>
  <c r="AP7" i="23" s="1"/>
  <c r="U7" i="23"/>
  <c r="AN7" i="23" s="1"/>
  <c r="L7" i="23"/>
  <c r="N7" i="23" s="1"/>
  <c r="AO7" i="23" s="1"/>
  <c r="AQ7" i="23" s="1"/>
  <c r="A7" i="23"/>
  <c r="T7" i="23" s="1"/>
  <c r="AM7" i="23" s="1"/>
  <c r="AO6" i="23"/>
  <c r="AN6" i="23"/>
  <c r="AM6" i="23"/>
  <c r="AE6" i="23"/>
  <c r="AG6" i="23" s="1"/>
  <c r="AP6" i="23" s="1"/>
  <c r="U6" i="23"/>
  <c r="T6" i="23"/>
  <c r="L6" i="23"/>
  <c r="N6" i="23" s="1"/>
  <c r="AG5" i="23"/>
  <c r="AE5" i="23"/>
  <c r="N5" i="23"/>
  <c r="L5" i="23"/>
  <c r="AM2" i="23"/>
  <c r="T2" i="23"/>
  <c r="AE38" i="22"/>
  <c r="AG38" i="22" s="1"/>
  <c r="AP38" i="22" s="1"/>
  <c r="U38" i="22"/>
  <c r="AN38" i="22" s="1"/>
  <c r="L38" i="22"/>
  <c r="N38" i="22" s="1"/>
  <c r="AO38" i="22" s="1"/>
  <c r="AQ38" i="22" s="1"/>
  <c r="AE37" i="22"/>
  <c r="AG37" i="22" s="1"/>
  <c r="AP37" i="22" s="1"/>
  <c r="U37" i="22"/>
  <c r="AN37" i="22" s="1"/>
  <c r="L37" i="22"/>
  <c r="N37" i="22" s="1"/>
  <c r="AO37" i="22" s="1"/>
  <c r="AE36" i="22"/>
  <c r="AG36" i="22" s="1"/>
  <c r="AP36" i="22" s="1"/>
  <c r="U36" i="22"/>
  <c r="AN36" i="22" s="1"/>
  <c r="L36" i="22"/>
  <c r="N36" i="22" s="1"/>
  <c r="AO36" i="22" s="1"/>
  <c r="AQ36" i="22" s="1"/>
  <c r="AE35" i="22"/>
  <c r="AG35" i="22" s="1"/>
  <c r="AP35" i="22" s="1"/>
  <c r="U35" i="22"/>
  <c r="AN35" i="22" s="1"/>
  <c r="L35" i="22"/>
  <c r="N35" i="22" s="1"/>
  <c r="AO35" i="22" s="1"/>
  <c r="AQ35" i="22" s="1"/>
  <c r="AE34" i="22"/>
  <c r="AG34" i="22" s="1"/>
  <c r="AP34" i="22" s="1"/>
  <c r="U34" i="22"/>
  <c r="AN34" i="22" s="1"/>
  <c r="L34" i="22"/>
  <c r="N34" i="22" s="1"/>
  <c r="AO34" i="22" s="1"/>
  <c r="AQ34" i="22" s="1"/>
  <c r="AE33" i="22"/>
  <c r="AG33" i="22" s="1"/>
  <c r="AP33" i="22" s="1"/>
  <c r="U33" i="22"/>
  <c r="AN33" i="22" s="1"/>
  <c r="L33" i="22"/>
  <c r="N33" i="22" s="1"/>
  <c r="AO33" i="22" s="1"/>
  <c r="AQ33" i="22" s="1"/>
  <c r="AE32" i="22"/>
  <c r="AG32" i="22" s="1"/>
  <c r="AP32" i="22" s="1"/>
  <c r="U32" i="22"/>
  <c r="AN32" i="22" s="1"/>
  <c r="L32" i="22"/>
  <c r="N32" i="22" s="1"/>
  <c r="AO32" i="22" s="1"/>
  <c r="AE31" i="22"/>
  <c r="AG31" i="22" s="1"/>
  <c r="AP31" i="22" s="1"/>
  <c r="U31" i="22"/>
  <c r="AN31" i="22" s="1"/>
  <c r="L31" i="22"/>
  <c r="N31" i="22" s="1"/>
  <c r="AO31" i="22" s="1"/>
  <c r="AQ31" i="22" s="1"/>
  <c r="AN30" i="22"/>
  <c r="AE30" i="22"/>
  <c r="AG30" i="22" s="1"/>
  <c r="AP30" i="22" s="1"/>
  <c r="U30" i="22"/>
  <c r="N30" i="22"/>
  <c r="AO30" i="22" s="1"/>
  <c r="L30" i="22"/>
  <c r="AG29" i="22"/>
  <c r="AP29" i="22" s="1"/>
  <c r="AE29" i="22"/>
  <c r="U29" i="22"/>
  <c r="AN29" i="22" s="1"/>
  <c r="L29" i="22"/>
  <c r="N29" i="22" s="1"/>
  <c r="AO29" i="22" s="1"/>
  <c r="AQ29" i="22" s="1"/>
  <c r="AE28" i="22"/>
  <c r="AG28" i="22" s="1"/>
  <c r="AP28" i="22" s="1"/>
  <c r="U28" i="22"/>
  <c r="AN28" i="22" s="1"/>
  <c r="N28" i="22"/>
  <c r="AO28" i="22" s="1"/>
  <c r="L28" i="22"/>
  <c r="AE27" i="22"/>
  <c r="AG27" i="22" s="1"/>
  <c r="AP27" i="22" s="1"/>
  <c r="U27" i="22"/>
  <c r="AN27" i="22" s="1"/>
  <c r="L27" i="22"/>
  <c r="N27" i="22" s="1"/>
  <c r="AO27" i="22" s="1"/>
  <c r="AQ27" i="22" s="1"/>
  <c r="AE26" i="22"/>
  <c r="AG26" i="22" s="1"/>
  <c r="AP26" i="22" s="1"/>
  <c r="U26" i="22"/>
  <c r="AN26" i="22" s="1"/>
  <c r="L26" i="22"/>
  <c r="N26" i="22" s="1"/>
  <c r="AO26" i="22" s="1"/>
  <c r="AE25" i="22"/>
  <c r="AG25" i="22" s="1"/>
  <c r="AP25" i="22" s="1"/>
  <c r="U25" i="22"/>
  <c r="AN25" i="22" s="1"/>
  <c r="L25" i="22"/>
  <c r="N25" i="22" s="1"/>
  <c r="AO25" i="22" s="1"/>
  <c r="AQ25" i="22" s="1"/>
  <c r="AN24" i="22"/>
  <c r="AE24" i="22"/>
  <c r="AG24" i="22" s="1"/>
  <c r="AP24" i="22" s="1"/>
  <c r="U24" i="22"/>
  <c r="L24" i="22"/>
  <c r="N24" i="22" s="1"/>
  <c r="AO24" i="22" s="1"/>
  <c r="AE23" i="22"/>
  <c r="AG23" i="22" s="1"/>
  <c r="AP23" i="22" s="1"/>
  <c r="U23" i="22"/>
  <c r="AN23" i="22" s="1"/>
  <c r="L23" i="22"/>
  <c r="N23" i="22" s="1"/>
  <c r="AO23" i="22" s="1"/>
  <c r="AQ23" i="22" s="1"/>
  <c r="AE22" i="22"/>
  <c r="AG22" i="22" s="1"/>
  <c r="AP22" i="22" s="1"/>
  <c r="U22" i="22"/>
  <c r="AN22" i="22" s="1"/>
  <c r="N22" i="22"/>
  <c r="AO22" i="22" s="1"/>
  <c r="L22" i="22"/>
  <c r="AE21" i="22"/>
  <c r="AG21" i="22" s="1"/>
  <c r="AP21" i="22" s="1"/>
  <c r="U21" i="22"/>
  <c r="AN21" i="22" s="1"/>
  <c r="L21" i="22"/>
  <c r="N21" i="22" s="1"/>
  <c r="AO21" i="22" s="1"/>
  <c r="AQ21" i="22" s="1"/>
  <c r="AE20" i="22"/>
  <c r="AG20" i="22" s="1"/>
  <c r="AP20" i="22" s="1"/>
  <c r="U20" i="22"/>
  <c r="AN20" i="22" s="1"/>
  <c r="L20" i="22"/>
  <c r="N20" i="22" s="1"/>
  <c r="AO20" i="22" s="1"/>
  <c r="AE19" i="22"/>
  <c r="AG19" i="22" s="1"/>
  <c r="AP19" i="22" s="1"/>
  <c r="U19" i="22"/>
  <c r="AN19" i="22" s="1"/>
  <c r="L19" i="22"/>
  <c r="N19" i="22" s="1"/>
  <c r="AO19" i="22" s="1"/>
  <c r="AQ19" i="22" s="1"/>
  <c r="AE18" i="22"/>
  <c r="AG18" i="22" s="1"/>
  <c r="AP18" i="22" s="1"/>
  <c r="U18" i="22"/>
  <c r="AN18" i="22" s="1"/>
  <c r="L18" i="22"/>
  <c r="N18" i="22" s="1"/>
  <c r="AO18" i="22" s="1"/>
  <c r="AQ18" i="22" s="1"/>
  <c r="AE17" i="22"/>
  <c r="AG17" i="22" s="1"/>
  <c r="AP17" i="22" s="1"/>
  <c r="U17" i="22"/>
  <c r="AN17" i="22" s="1"/>
  <c r="L17" i="22"/>
  <c r="N17" i="22" s="1"/>
  <c r="AO17" i="22" s="1"/>
  <c r="AE16" i="22"/>
  <c r="AG16" i="22" s="1"/>
  <c r="AP16" i="22" s="1"/>
  <c r="U16" i="22"/>
  <c r="AN16" i="22" s="1"/>
  <c r="N16" i="22"/>
  <c r="AO16" i="22" s="1"/>
  <c r="AQ16" i="22" s="1"/>
  <c r="L16" i="22"/>
  <c r="AG15" i="22"/>
  <c r="AP15" i="22" s="1"/>
  <c r="AE15" i="22"/>
  <c r="U15" i="22"/>
  <c r="AN15" i="22" s="1"/>
  <c r="L15" i="22"/>
  <c r="N15" i="22" s="1"/>
  <c r="AO15" i="22" s="1"/>
  <c r="AE14" i="22"/>
  <c r="AG14" i="22" s="1"/>
  <c r="AP14" i="22" s="1"/>
  <c r="U14" i="22"/>
  <c r="AN14" i="22" s="1"/>
  <c r="N14" i="22"/>
  <c r="AO14" i="22" s="1"/>
  <c r="AQ14" i="22" s="1"/>
  <c r="L14" i="22"/>
  <c r="AG13" i="22"/>
  <c r="AP13" i="22" s="1"/>
  <c r="AE13" i="22"/>
  <c r="U13" i="22"/>
  <c r="AN13" i="22" s="1"/>
  <c r="L13" i="22"/>
  <c r="N13" i="22" s="1"/>
  <c r="AO13" i="22" s="1"/>
  <c r="AQ13" i="22" s="1"/>
  <c r="AN12" i="22"/>
  <c r="AE12" i="22"/>
  <c r="AG12" i="22" s="1"/>
  <c r="AP12" i="22" s="1"/>
  <c r="U12" i="22"/>
  <c r="L12" i="22"/>
  <c r="N12" i="22" s="1"/>
  <c r="AO12" i="22" s="1"/>
  <c r="AG11" i="22"/>
  <c r="AP11" i="22" s="1"/>
  <c r="AE11" i="22"/>
  <c r="U11" i="22"/>
  <c r="AN11" i="22" s="1"/>
  <c r="L11" i="22"/>
  <c r="N11" i="22" s="1"/>
  <c r="AO11" i="22" s="1"/>
  <c r="AQ11" i="22" s="1"/>
  <c r="AN10" i="22"/>
  <c r="AE10" i="22"/>
  <c r="AG10" i="22" s="1"/>
  <c r="AP10" i="22" s="1"/>
  <c r="U10" i="22"/>
  <c r="N10" i="22"/>
  <c r="AO10" i="22" s="1"/>
  <c r="L10" i="22"/>
  <c r="AG9" i="22"/>
  <c r="AP9" i="22" s="1"/>
  <c r="AE9" i="22"/>
  <c r="U9" i="22"/>
  <c r="AN9" i="22" s="1"/>
  <c r="L9" i="22"/>
  <c r="N9" i="22" s="1"/>
  <c r="AO9" i="22" s="1"/>
  <c r="AQ9" i="22" s="1"/>
  <c r="AE8" i="22"/>
  <c r="AG8" i="22" s="1"/>
  <c r="AP8" i="22" s="1"/>
  <c r="U8" i="22"/>
  <c r="AN8" i="22" s="1"/>
  <c r="N8" i="22"/>
  <c r="AO8" i="22" s="1"/>
  <c r="L8" i="22"/>
  <c r="A8" i="22"/>
  <c r="A9" i="22" s="1"/>
  <c r="AG7" i="22"/>
  <c r="AP7" i="22" s="1"/>
  <c r="AE7" i="22"/>
  <c r="U7" i="22"/>
  <c r="AN7" i="22" s="1"/>
  <c r="T7" i="22"/>
  <c r="AM7" i="22" s="1"/>
  <c r="L7" i="22"/>
  <c r="N7" i="22" s="1"/>
  <c r="AO7" i="22" s="1"/>
  <c r="AQ7" i="22" s="1"/>
  <c r="A7" i="22"/>
  <c r="AM6" i="22"/>
  <c r="AE6" i="22"/>
  <c r="AG6" i="22" s="1"/>
  <c r="AP6" i="22" s="1"/>
  <c r="U6" i="22"/>
  <c r="AN6" i="22" s="1"/>
  <c r="T6" i="22"/>
  <c r="L6" i="22"/>
  <c r="N6" i="22" s="1"/>
  <c r="AO6" i="22" s="1"/>
  <c r="AQ6" i="22" s="1"/>
  <c r="AE5" i="22"/>
  <c r="AG5" i="22" s="1"/>
  <c r="L5" i="22"/>
  <c r="N5" i="22" s="1"/>
  <c r="T2" i="22"/>
  <c r="AM2" i="22" s="1"/>
  <c r="A9" i="26" l="1"/>
  <c r="T8" i="26"/>
  <c r="AM8" i="26" s="1"/>
  <c r="AQ7" i="26"/>
  <c r="AQ12" i="26"/>
  <c r="AQ21" i="26"/>
  <c r="AQ28" i="26"/>
  <c r="AQ37" i="26"/>
  <c r="AQ6" i="26"/>
  <c r="AQ10" i="26"/>
  <c r="AQ19" i="26"/>
  <c r="AQ26" i="26"/>
  <c r="AQ35" i="26"/>
  <c r="AQ10" i="25"/>
  <c r="AQ14" i="25"/>
  <c r="AQ18" i="25"/>
  <c r="AQ22" i="25"/>
  <c r="AQ26" i="25"/>
  <c r="AQ30" i="25"/>
  <c r="AQ34" i="25"/>
  <c r="AQ38" i="25"/>
  <c r="AQ8" i="25"/>
  <c r="AQ12" i="25"/>
  <c r="AQ16" i="25"/>
  <c r="AQ20" i="25"/>
  <c r="AQ24" i="25"/>
  <c r="AQ28" i="25"/>
  <c r="AQ32" i="25"/>
  <c r="AQ36" i="25"/>
  <c r="AQ6" i="25"/>
  <c r="A8" i="25"/>
  <c r="AQ13" i="24"/>
  <c r="AQ22" i="24"/>
  <c r="AQ29" i="24"/>
  <c r="AQ38" i="24"/>
  <c r="AQ11" i="24"/>
  <c r="A9" i="24"/>
  <c r="T8" i="24"/>
  <c r="AM8" i="24" s="1"/>
  <c r="AQ23" i="24"/>
  <c r="AQ21" i="24"/>
  <c r="AQ30" i="24"/>
  <c r="AQ37" i="24"/>
  <c r="AQ12" i="24"/>
  <c r="AQ19" i="24"/>
  <c r="AQ28" i="24"/>
  <c r="AQ35" i="24"/>
  <c r="T7" i="24"/>
  <c r="AM7" i="24" s="1"/>
  <c r="AQ35" i="23"/>
  <c r="A9" i="23"/>
  <c r="T8" i="23"/>
  <c r="AM8" i="23" s="1"/>
  <c r="AQ6" i="23"/>
  <c r="AQ22" i="23"/>
  <c r="AQ24" i="23"/>
  <c r="AQ26" i="23"/>
  <c r="AQ33" i="23"/>
  <c r="AQ36" i="23"/>
  <c r="AQ34" i="23"/>
  <c r="AQ37" i="23"/>
  <c r="AQ32" i="23"/>
  <c r="T9" i="22"/>
  <c r="AM9" i="22" s="1"/>
  <c r="A10" i="22"/>
  <c r="AQ17" i="22"/>
  <c r="AQ26" i="22"/>
  <c r="AQ28" i="22"/>
  <c r="AQ32" i="22"/>
  <c r="AQ15" i="22"/>
  <c r="AQ8" i="22"/>
  <c r="AQ24" i="22"/>
  <c r="AQ30" i="22"/>
  <c r="AQ10" i="22"/>
  <c r="AQ12" i="22"/>
  <c r="AQ20" i="22"/>
  <c r="AQ22" i="22"/>
  <c r="AQ37" i="22"/>
  <c r="T8" i="22"/>
  <c r="AM8" i="22" s="1"/>
  <c r="A10" i="26" l="1"/>
  <c r="T9" i="26"/>
  <c r="AM9" i="26" s="1"/>
  <c r="A9" i="25"/>
  <c r="T8" i="25"/>
  <c r="AM8" i="25" s="1"/>
  <c r="T9" i="24"/>
  <c r="AM9" i="24" s="1"/>
  <c r="A10" i="24"/>
  <c r="T9" i="23"/>
  <c r="AM9" i="23" s="1"/>
  <c r="A10" i="23"/>
  <c r="A11" i="22"/>
  <c r="T10" i="22"/>
  <c r="AM10" i="22" s="1"/>
  <c r="A11" i="26" l="1"/>
  <c r="T10" i="26"/>
  <c r="AM10" i="26" s="1"/>
  <c r="T9" i="25"/>
  <c r="AM9" i="25" s="1"/>
  <c r="A10" i="25"/>
  <c r="A11" i="24"/>
  <c r="T10" i="24"/>
  <c r="AM10" i="24" s="1"/>
  <c r="A11" i="23"/>
  <c r="T10" i="23"/>
  <c r="AM10" i="23" s="1"/>
  <c r="A12" i="22"/>
  <c r="T11" i="22"/>
  <c r="AM11" i="22" s="1"/>
  <c r="A12" i="26" l="1"/>
  <c r="T11" i="26"/>
  <c r="AM11" i="26" s="1"/>
  <c r="T10" i="25"/>
  <c r="AM10" i="25" s="1"/>
  <c r="A11" i="25"/>
  <c r="A12" i="24"/>
  <c r="T11" i="24"/>
  <c r="AM11" i="24" s="1"/>
  <c r="A12" i="23"/>
  <c r="T11" i="23"/>
  <c r="AM11" i="23" s="1"/>
  <c r="A13" i="22"/>
  <c r="T12" i="22"/>
  <c r="AM12" i="22" s="1"/>
  <c r="A13" i="26" l="1"/>
  <c r="T12" i="26"/>
  <c r="AM12" i="26" s="1"/>
  <c r="T11" i="25"/>
  <c r="AM11" i="25" s="1"/>
  <c r="A12" i="25"/>
  <c r="A13" i="24"/>
  <c r="T12" i="24"/>
  <c r="AM12" i="24" s="1"/>
  <c r="A13" i="23"/>
  <c r="T12" i="23"/>
  <c r="AM12" i="23" s="1"/>
  <c r="T13" i="22"/>
  <c r="AM13" i="22" s="1"/>
  <c r="A14" i="22"/>
  <c r="A14" i="26" l="1"/>
  <c r="T13" i="26"/>
  <c r="AM13" i="26" s="1"/>
  <c r="A13" i="25"/>
  <c r="T12" i="25"/>
  <c r="AM12" i="25" s="1"/>
  <c r="T13" i="24"/>
  <c r="AM13" i="24" s="1"/>
  <c r="A14" i="24"/>
  <c r="A14" i="23"/>
  <c r="T13" i="23"/>
  <c r="AM13" i="23" s="1"/>
  <c r="A15" i="22"/>
  <c r="T14" i="22"/>
  <c r="AM14" i="22" s="1"/>
  <c r="A15" i="26" l="1"/>
  <c r="T14" i="26"/>
  <c r="AM14" i="26" s="1"/>
  <c r="A14" i="25"/>
  <c r="T13" i="25"/>
  <c r="AM13" i="25" s="1"/>
  <c r="T14" i="24"/>
  <c r="AM14" i="24" s="1"/>
  <c r="A15" i="24"/>
  <c r="A15" i="23"/>
  <c r="T14" i="23"/>
  <c r="AM14" i="23" s="1"/>
  <c r="T15" i="22"/>
  <c r="AM15" i="22" s="1"/>
  <c r="A16" i="22"/>
  <c r="A16" i="26" l="1"/>
  <c r="T15" i="26"/>
  <c r="AM15" i="26" s="1"/>
  <c r="A15" i="25"/>
  <c r="T14" i="25"/>
  <c r="AM14" i="25" s="1"/>
  <c r="A16" i="24"/>
  <c r="T15" i="24"/>
  <c r="AM15" i="24" s="1"/>
  <c r="A16" i="23"/>
  <c r="T15" i="23"/>
  <c r="AM15" i="23" s="1"/>
  <c r="T16" i="22"/>
  <c r="AM16" i="22" s="1"/>
  <c r="A17" i="22"/>
  <c r="A17" i="26" l="1"/>
  <c r="T16" i="26"/>
  <c r="AM16" i="26" s="1"/>
  <c r="A16" i="25"/>
  <c r="T15" i="25"/>
  <c r="AM15" i="25" s="1"/>
  <c r="A17" i="24"/>
  <c r="T16" i="24"/>
  <c r="AM16" i="24" s="1"/>
  <c r="A17" i="23"/>
  <c r="T16" i="23"/>
  <c r="AM16" i="23" s="1"/>
  <c r="A18" i="22"/>
  <c r="T17" i="22"/>
  <c r="AM17" i="22" s="1"/>
  <c r="A18" i="26" l="1"/>
  <c r="T17" i="26"/>
  <c r="AM17" i="26" s="1"/>
  <c r="A17" i="25"/>
  <c r="T16" i="25"/>
  <c r="AM16" i="25" s="1"/>
  <c r="T17" i="24"/>
  <c r="AM17" i="24" s="1"/>
  <c r="A18" i="24"/>
  <c r="A18" i="23"/>
  <c r="T17" i="23"/>
  <c r="AM17" i="23" s="1"/>
  <c r="A19" i="22"/>
  <c r="T18" i="22"/>
  <c r="AM18" i="22" s="1"/>
  <c r="A19" i="26" l="1"/>
  <c r="T18" i="26"/>
  <c r="AM18" i="26" s="1"/>
  <c r="A18" i="25"/>
  <c r="T17" i="25"/>
  <c r="AM17" i="25" s="1"/>
  <c r="A19" i="24"/>
  <c r="T18" i="24"/>
  <c r="AM18" i="24" s="1"/>
  <c r="A19" i="23"/>
  <c r="T18" i="23"/>
  <c r="AM18" i="23" s="1"/>
  <c r="T19" i="22"/>
  <c r="AM19" i="22" s="1"/>
  <c r="A20" i="22"/>
  <c r="A20" i="26" l="1"/>
  <c r="T19" i="26"/>
  <c r="AM19" i="26" s="1"/>
  <c r="A19" i="25"/>
  <c r="T18" i="25"/>
  <c r="AM18" i="25" s="1"/>
  <c r="A20" i="24"/>
  <c r="T19" i="24"/>
  <c r="AM19" i="24" s="1"/>
  <c r="A20" i="23"/>
  <c r="T19" i="23"/>
  <c r="AM19" i="23" s="1"/>
  <c r="A21" i="22"/>
  <c r="T20" i="22"/>
  <c r="AM20" i="22" s="1"/>
  <c r="A21" i="26" l="1"/>
  <c r="T20" i="26"/>
  <c r="AM20" i="26" s="1"/>
  <c r="A20" i="25"/>
  <c r="T19" i="25"/>
  <c r="AM19" i="25" s="1"/>
  <c r="A21" i="24"/>
  <c r="T20" i="24"/>
  <c r="AM20" i="24" s="1"/>
  <c r="A21" i="23"/>
  <c r="T20" i="23"/>
  <c r="AM20" i="23" s="1"/>
  <c r="A22" i="22"/>
  <c r="T21" i="22"/>
  <c r="AM21" i="22" s="1"/>
  <c r="A22" i="26" l="1"/>
  <c r="T21" i="26"/>
  <c r="AM21" i="26" s="1"/>
  <c r="T20" i="25"/>
  <c r="AM20" i="25" s="1"/>
  <c r="A21" i="25"/>
  <c r="A22" i="24"/>
  <c r="T21" i="24"/>
  <c r="AM21" i="24" s="1"/>
  <c r="A22" i="23"/>
  <c r="T21" i="23"/>
  <c r="AM21" i="23" s="1"/>
  <c r="T22" i="22"/>
  <c r="AM22" i="22" s="1"/>
  <c r="A23" i="22"/>
  <c r="A23" i="26" l="1"/>
  <c r="T22" i="26"/>
  <c r="AM22" i="26" s="1"/>
  <c r="T21" i="25"/>
  <c r="AM21" i="25" s="1"/>
  <c r="A22" i="25"/>
  <c r="A23" i="24"/>
  <c r="T22" i="24"/>
  <c r="AM22" i="24" s="1"/>
  <c r="A23" i="23"/>
  <c r="T22" i="23"/>
  <c r="AM22" i="23" s="1"/>
  <c r="A24" i="22"/>
  <c r="T23" i="22"/>
  <c r="AM23" i="22" s="1"/>
  <c r="A24" i="26" l="1"/>
  <c r="T23" i="26"/>
  <c r="AM23" i="26" s="1"/>
  <c r="A23" i="25"/>
  <c r="T22" i="25"/>
  <c r="AM22" i="25" s="1"/>
  <c r="T23" i="24"/>
  <c r="AM23" i="24" s="1"/>
  <c r="A24" i="24"/>
  <c r="A24" i="23"/>
  <c r="T23" i="23"/>
  <c r="AM23" i="23" s="1"/>
  <c r="A25" i="22"/>
  <c r="T24" i="22"/>
  <c r="AM24" i="22" s="1"/>
  <c r="A25" i="26" l="1"/>
  <c r="T24" i="26"/>
  <c r="AM24" i="26" s="1"/>
  <c r="T23" i="25"/>
  <c r="AM23" i="25" s="1"/>
  <c r="A24" i="25"/>
  <c r="A25" i="24"/>
  <c r="T24" i="24"/>
  <c r="AM24" i="24" s="1"/>
  <c r="A25" i="23"/>
  <c r="T24" i="23"/>
  <c r="AM24" i="23" s="1"/>
  <c r="A26" i="22"/>
  <c r="T25" i="22"/>
  <c r="AM25" i="22" s="1"/>
  <c r="A26" i="26" l="1"/>
  <c r="T25" i="26"/>
  <c r="AM25" i="26" s="1"/>
  <c r="A25" i="25"/>
  <c r="T24" i="25"/>
  <c r="AM24" i="25" s="1"/>
  <c r="T25" i="24"/>
  <c r="AM25" i="24" s="1"/>
  <c r="A26" i="24"/>
  <c r="A26" i="23"/>
  <c r="T25" i="23"/>
  <c r="AM25" i="23" s="1"/>
  <c r="T26" i="22"/>
  <c r="AM26" i="22" s="1"/>
  <c r="A27" i="22"/>
  <c r="A27" i="26" l="1"/>
  <c r="T26" i="26"/>
  <c r="AM26" i="26" s="1"/>
  <c r="A26" i="25"/>
  <c r="T25" i="25"/>
  <c r="AM25" i="25" s="1"/>
  <c r="A27" i="24"/>
  <c r="T26" i="24"/>
  <c r="AM26" i="24" s="1"/>
  <c r="A27" i="23"/>
  <c r="T26" i="23"/>
  <c r="AM26" i="23" s="1"/>
  <c r="T27" i="22"/>
  <c r="AM27" i="22" s="1"/>
  <c r="A28" i="22"/>
  <c r="A28" i="26" l="1"/>
  <c r="T27" i="26"/>
  <c r="AM27" i="26" s="1"/>
  <c r="A27" i="25"/>
  <c r="T26" i="25"/>
  <c r="AM26" i="25" s="1"/>
  <c r="A28" i="24"/>
  <c r="T27" i="24"/>
  <c r="AM27" i="24" s="1"/>
  <c r="A28" i="23"/>
  <c r="T27" i="23"/>
  <c r="AM27" i="23" s="1"/>
  <c r="A29" i="22"/>
  <c r="T28" i="22"/>
  <c r="AM28" i="22" s="1"/>
  <c r="A29" i="26" l="1"/>
  <c r="T28" i="26"/>
  <c r="AM28" i="26" s="1"/>
  <c r="A28" i="25"/>
  <c r="T27" i="25"/>
  <c r="AM27" i="25" s="1"/>
  <c r="A29" i="24"/>
  <c r="T28" i="24"/>
  <c r="AM28" i="24" s="1"/>
  <c r="A29" i="23"/>
  <c r="T28" i="23"/>
  <c r="AM28" i="23" s="1"/>
  <c r="T29" i="22"/>
  <c r="AM29" i="22" s="1"/>
  <c r="A30" i="22"/>
  <c r="A30" i="26" l="1"/>
  <c r="T29" i="26"/>
  <c r="AM29" i="26" s="1"/>
  <c r="A29" i="25"/>
  <c r="T28" i="25"/>
  <c r="AM28" i="25" s="1"/>
  <c r="T29" i="24"/>
  <c r="AM29" i="24" s="1"/>
  <c r="A30" i="24"/>
  <c r="A30" i="23"/>
  <c r="T29" i="23"/>
  <c r="AM29" i="23" s="1"/>
  <c r="T30" i="22"/>
  <c r="AM30" i="22" s="1"/>
  <c r="A31" i="22"/>
  <c r="A31" i="26" l="1"/>
  <c r="T30" i="26"/>
  <c r="AM30" i="26" s="1"/>
  <c r="A30" i="25"/>
  <c r="T29" i="25"/>
  <c r="AM29" i="25" s="1"/>
  <c r="A31" i="24"/>
  <c r="T30" i="24"/>
  <c r="AM30" i="24" s="1"/>
  <c r="A31" i="23"/>
  <c r="T30" i="23"/>
  <c r="AM30" i="23" s="1"/>
  <c r="T31" i="22"/>
  <c r="AM31" i="22" s="1"/>
  <c r="A32" i="22"/>
  <c r="A32" i="26" l="1"/>
  <c r="T31" i="26"/>
  <c r="AM31" i="26" s="1"/>
  <c r="A31" i="25"/>
  <c r="T30" i="25"/>
  <c r="AM30" i="25" s="1"/>
  <c r="A32" i="24"/>
  <c r="T31" i="24"/>
  <c r="AM31" i="24" s="1"/>
  <c r="A32" i="23"/>
  <c r="T31" i="23"/>
  <c r="AM31" i="23" s="1"/>
  <c r="A33" i="22"/>
  <c r="T32" i="22"/>
  <c r="AM32" i="22" s="1"/>
  <c r="A33" i="26" l="1"/>
  <c r="T32" i="26"/>
  <c r="AM32" i="26" s="1"/>
  <c r="A32" i="25"/>
  <c r="T31" i="25"/>
  <c r="AM31" i="25" s="1"/>
  <c r="A33" i="24"/>
  <c r="T32" i="24"/>
  <c r="AM32" i="24" s="1"/>
  <c r="A33" i="23"/>
  <c r="T32" i="23"/>
  <c r="AM32" i="23" s="1"/>
  <c r="T33" i="22"/>
  <c r="AM33" i="22" s="1"/>
  <c r="A34" i="22"/>
  <c r="A34" i="26" l="1"/>
  <c r="T33" i="26"/>
  <c r="AM33" i="26" s="1"/>
  <c r="A33" i="25"/>
  <c r="T32" i="25"/>
  <c r="AM32" i="25" s="1"/>
  <c r="T33" i="24"/>
  <c r="AM33" i="24" s="1"/>
  <c r="A34" i="24"/>
  <c r="A34" i="23"/>
  <c r="T33" i="23"/>
  <c r="AM33" i="23" s="1"/>
  <c r="A35" i="22"/>
  <c r="T34" i="22"/>
  <c r="AM34" i="22" s="1"/>
  <c r="A35" i="26" l="1"/>
  <c r="T34" i="26"/>
  <c r="AM34" i="26" s="1"/>
  <c r="A34" i="25"/>
  <c r="T33" i="25"/>
  <c r="AM33" i="25" s="1"/>
  <c r="A35" i="24"/>
  <c r="T34" i="24"/>
  <c r="AM34" i="24" s="1"/>
  <c r="A35" i="23"/>
  <c r="T34" i="23"/>
  <c r="AM34" i="23" s="1"/>
  <c r="T35" i="22"/>
  <c r="AM35" i="22" s="1"/>
  <c r="A36" i="22"/>
  <c r="A36" i="26" l="1"/>
  <c r="T35" i="26"/>
  <c r="AM35" i="26" s="1"/>
  <c r="A35" i="25"/>
  <c r="T34" i="25"/>
  <c r="AM34" i="25" s="1"/>
  <c r="A36" i="24"/>
  <c r="T35" i="24"/>
  <c r="AM35" i="24" s="1"/>
  <c r="A36" i="23"/>
  <c r="T35" i="23"/>
  <c r="AM35" i="23" s="1"/>
  <c r="T36" i="22"/>
  <c r="AM36" i="22" s="1"/>
  <c r="A37" i="22"/>
  <c r="A37" i="26" l="1"/>
  <c r="T36" i="26"/>
  <c r="AM36" i="26" s="1"/>
  <c r="T35" i="25"/>
  <c r="AM35" i="25" s="1"/>
  <c r="A36" i="25"/>
  <c r="A37" i="24"/>
  <c r="T36" i="24"/>
  <c r="AM36" i="24" s="1"/>
  <c r="A37" i="23"/>
  <c r="T36" i="23"/>
  <c r="AM36" i="23" s="1"/>
  <c r="T37" i="22"/>
  <c r="AM37" i="22" s="1"/>
  <c r="A38" i="22"/>
  <c r="T38" i="22" s="1"/>
  <c r="AM38" i="22" s="1"/>
  <c r="A38" i="26" l="1"/>
  <c r="T38" i="26" s="1"/>
  <c r="AM38" i="26" s="1"/>
  <c r="T37" i="26"/>
  <c r="AM37" i="26" s="1"/>
  <c r="A37" i="25"/>
  <c r="T36" i="25"/>
  <c r="AM36" i="25" s="1"/>
  <c r="T37" i="24"/>
  <c r="AM37" i="24" s="1"/>
  <c r="A38" i="24"/>
  <c r="T38" i="24" s="1"/>
  <c r="AM38" i="24" s="1"/>
  <c r="A38" i="23"/>
  <c r="T38" i="23" s="1"/>
  <c r="AM38" i="23" s="1"/>
  <c r="T37" i="23"/>
  <c r="AM37" i="23" s="1"/>
  <c r="T37" i="25" l="1"/>
  <c r="AM37" i="25" s="1"/>
  <c r="A38" i="25"/>
  <c r="T38" i="25" s="1"/>
  <c r="AM38" i="25" s="1"/>
  <c r="AE38" i="21" l="1"/>
  <c r="AG38" i="21" s="1"/>
  <c r="AP38" i="21" s="1"/>
  <c r="U38" i="21"/>
  <c r="AN38" i="21" s="1"/>
  <c r="N38" i="21"/>
  <c r="AO38" i="21" s="1"/>
  <c r="L38" i="21"/>
  <c r="AG37" i="21"/>
  <c r="AP37" i="21" s="1"/>
  <c r="AE37" i="21"/>
  <c r="U37" i="21"/>
  <c r="AN37" i="21" s="1"/>
  <c r="L37" i="21"/>
  <c r="N37" i="21" s="1"/>
  <c r="AO37" i="21" s="1"/>
  <c r="AE36" i="21"/>
  <c r="AG36" i="21" s="1"/>
  <c r="AP36" i="21" s="1"/>
  <c r="U36" i="21"/>
  <c r="AN36" i="21" s="1"/>
  <c r="N36" i="21"/>
  <c r="AO36" i="21" s="1"/>
  <c r="AQ36" i="21" s="1"/>
  <c r="L36" i="21"/>
  <c r="AG35" i="21"/>
  <c r="AP35" i="21" s="1"/>
  <c r="AE35" i="21"/>
  <c r="U35" i="21"/>
  <c r="AN35" i="21" s="1"/>
  <c r="L35" i="21"/>
  <c r="N35" i="21" s="1"/>
  <c r="AO35" i="21" s="1"/>
  <c r="AQ35" i="21" s="1"/>
  <c r="AE34" i="21"/>
  <c r="AG34" i="21" s="1"/>
  <c r="AP34" i="21" s="1"/>
  <c r="U34" i="21"/>
  <c r="AN34" i="21" s="1"/>
  <c r="N34" i="21"/>
  <c r="AO34" i="21" s="1"/>
  <c r="AQ34" i="21" s="1"/>
  <c r="L34" i="21"/>
  <c r="AG33" i="21"/>
  <c r="AP33" i="21" s="1"/>
  <c r="AE33" i="21"/>
  <c r="U33" i="21"/>
  <c r="AN33" i="21" s="1"/>
  <c r="L33" i="21"/>
  <c r="N33" i="21" s="1"/>
  <c r="AO33" i="21" s="1"/>
  <c r="AQ33" i="21" s="1"/>
  <c r="AN32" i="21"/>
  <c r="AE32" i="21"/>
  <c r="AG32" i="21" s="1"/>
  <c r="AP32" i="21" s="1"/>
  <c r="U32" i="21"/>
  <c r="N32" i="21"/>
  <c r="AO32" i="21" s="1"/>
  <c r="AQ32" i="21" s="1"/>
  <c r="L32" i="21"/>
  <c r="AG31" i="21"/>
  <c r="AP31" i="21" s="1"/>
  <c r="AE31" i="21"/>
  <c r="U31" i="21"/>
  <c r="AN31" i="21" s="1"/>
  <c r="L31" i="21"/>
  <c r="N31" i="21" s="1"/>
  <c r="AO31" i="21" s="1"/>
  <c r="AN30" i="21"/>
  <c r="AE30" i="21"/>
  <c r="AG30" i="21" s="1"/>
  <c r="AP30" i="21" s="1"/>
  <c r="U30" i="21"/>
  <c r="N30" i="21"/>
  <c r="AO30" i="21" s="1"/>
  <c r="L30" i="21"/>
  <c r="AG29" i="21"/>
  <c r="AP29" i="21" s="1"/>
  <c r="AE29" i="21"/>
  <c r="U29" i="21"/>
  <c r="AN29" i="21" s="1"/>
  <c r="L29" i="21"/>
  <c r="N29" i="21" s="1"/>
  <c r="AO29" i="21" s="1"/>
  <c r="AE28" i="21"/>
  <c r="AG28" i="21" s="1"/>
  <c r="AP28" i="21" s="1"/>
  <c r="U28" i="21"/>
  <c r="AN28" i="21" s="1"/>
  <c r="N28" i="21"/>
  <c r="AO28" i="21" s="1"/>
  <c r="L28" i="21"/>
  <c r="AG27" i="21"/>
  <c r="AP27" i="21" s="1"/>
  <c r="AE27" i="21"/>
  <c r="U27" i="21"/>
  <c r="AN27" i="21" s="1"/>
  <c r="L27" i="21"/>
  <c r="N27" i="21" s="1"/>
  <c r="AO27" i="21" s="1"/>
  <c r="AQ27" i="21" s="1"/>
  <c r="AE26" i="21"/>
  <c r="AG26" i="21" s="1"/>
  <c r="AP26" i="21" s="1"/>
  <c r="U26" i="21"/>
  <c r="AN26" i="21" s="1"/>
  <c r="N26" i="21"/>
  <c r="AO26" i="21" s="1"/>
  <c r="L26" i="21"/>
  <c r="AG25" i="21"/>
  <c r="AP25" i="21" s="1"/>
  <c r="AE25" i="21"/>
  <c r="U25" i="21"/>
  <c r="AN25" i="21" s="1"/>
  <c r="L25" i="21"/>
  <c r="N25" i="21" s="1"/>
  <c r="AO25" i="21" s="1"/>
  <c r="AQ25" i="21" s="1"/>
  <c r="AE24" i="21"/>
  <c r="AG24" i="21" s="1"/>
  <c r="AP24" i="21" s="1"/>
  <c r="U24" i="21"/>
  <c r="AN24" i="21" s="1"/>
  <c r="N24" i="21"/>
  <c r="AO24" i="21" s="1"/>
  <c r="AQ24" i="21" s="1"/>
  <c r="L24" i="21"/>
  <c r="AG23" i="21"/>
  <c r="AP23" i="21" s="1"/>
  <c r="AE23" i="21"/>
  <c r="U23" i="21"/>
  <c r="AN23" i="21" s="1"/>
  <c r="L23" i="21"/>
  <c r="N23" i="21" s="1"/>
  <c r="AO23" i="21" s="1"/>
  <c r="AE22" i="21"/>
  <c r="AG22" i="21" s="1"/>
  <c r="AP22" i="21" s="1"/>
  <c r="U22" i="21"/>
  <c r="AN22" i="21" s="1"/>
  <c r="N22" i="21"/>
  <c r="AO22" i="21" s="1"/>
  <c r="L22" i="21"/>
  <c r="AN21" i="21"/>
  <c r="AG21" i="21"/>
  <c r="AP21" i="21" s="1"/>
  <c r="AE21" i="21"/>
  <c r="U21" i="21"/>
  <c r="L21" i="21"/>
  <c r="N21" i="21" s="1"/>
  <c r="AO21" i="21" s="1"/>
  <c r="AE20" i="21"/>
  <c r="AG20" i="21" s="1"/>
  <c r="AP20" i="21" s="1"/>
  <c r="U20" i="21"/>
  <c r="AN20" i="21" s="1"/>
  <c r="N20" i="21"/>
  <c r="AO20" i="21" s="1"/>
  <c r="L20" i="21"/>
  <c r="AG19" i="21"/>
  <c r="AP19" i="21" s="1"/>
  <c r="AE19" i="21"/>
  <c r="U19" i="21"/>
  <c r="AN19" i="21" s="1"/>
  <c r="L19" i="21"/>
  <c r="N19" i="21" s="1"/>
  <c r="AO19" i="21" s="1"/>
  <c r="AQ19" i="21" s="1"/>
  <c r="AE18" i="21"/>
  <c r="AG18" i="21" s="1"/>
  <c r="AP18" i="21" s="1"/>
  <c r="U18" i="21"/>
  <c r="AN18" i="21" s="1"/>
  <c r="N18" i="21"/>
  <c r="AO18" i="21" s="1"/>
  <c r="AQ18" i="21" s="1"/>
  <c r="L18" i="21"/>
  <c r="AG17" i="21"/>
  <c r="AP17" i="21" s="1"/>
  <c r="AE17" i="21"/>
  <c r="U17" i="21"/>
  <c r="AN17" i="21" s="1"/>
  <c r="L17" i="21"/>
  <c r="N17" i="21" s="1"/>
  <c r="AO17" i="21" s="1"/>
  <c r="AQ17" i="21" s="1"/>
  <c r="AE16" i="21"/>
  <c r="AG16" i="21" s="1"/>
  <c r="AP16" i="21" s="1"/>
  <c r="U16" i="21"/>
  <c r="AN16" i="21" s="1"/>
  <c r="N16" i="21"/>
  <c r="AO16" i="21" s="1"/>
  <c r="AQ16" i="21" s="1"/>
  <c r="L16" i="21"/>
  <c r="AN15" i="21"/>
  <c r="AG15" i="21"/>
  <c r="AP15" i="21" s="1"/>
  <c r="AE15" i="21"/>
  <c r="U15" i="21"/>
  <c r="L15" i="21"/>
  <c r="N15" i="21" s="1"/>
  <c r="AO15" i="21" s="1"/>
  <c r="AE14" i="21"/>
  <c r="AG14" i="21" s="1"/>
  <c r="AP14" i="21" s="1"/>
  <c r="U14" i="21"/>
  <c r="AN14" i="21" s="1"/>
  <c r="N14" i="21"/>
  <c r="AO14" i="21" s="1"/>
  <c r="AQ14" i="21" s="1"/>
  <c r="L14" i="21"/>
  <c r="AG13" i="21"/>
  <c r="AP13" i="21" s="1"/>
  <c r="AE13" i="21"/>
  <c r="U13" i="21"/>
  <c r="AN13" i="21" s="1"/>
  <c r="L13" i="21"/>
  <c r="N13" i="21" s="1"/>
  <c r="AO13" i="21" s="1"/>
  <c r="AE12" i="21"/>
  <c r="AG12" i="21" s="1"/>
  <c r="AP12" i="21" s="1"/>
  <c r="U12" i="21"/>
  <c r="AN12" i="21" s="1"/>
  <c r="N12" i="21"/>
  <c r="AO12" i="21" s="1"/>
  <c r="L12" i="21"/>
  <c r="AG11" i="21"/>
  <c r="AP11" i="21" s="1"/>
  <c r="AE11" i="21"/>
  <c r="U11" i="21"/>
  <c r="AN11" i="21" s="1"/>
  <c r="L11" i="21"/>
  <c r="N11" i="21" s="1"/>
  <c r="AO11" i="21" s="1"/>
  <c r="AQ11" i="21" s="1"/>
  <c r="AE10" i="21"/>
  <c r="AG10" i="21" s="1"/>
  <c r="AP10" i="21" s="1"/>
  <c r="U10" i="21"/>
  <c r="AN10" i="21" s="1"/>
  <c r="N10" i="21"/>
  <c r="AO10" i="21" s="1"/>
  <c r="L10" i="21"/>
  <c r="AG9" i="21"/>
  <c r="AP9" i="21" s="1"/>
  <c r="AE9" i="21"/>
  <c r="U9" i="21"/>
  <c r="AN9" i="21" s="1"/>
  <c r="L9" i="21"/>
  <c r="N9" i="21" s="1"/>
  <c r="AO9" i="21" s="1"/>
  <c r="AQ9" i="21" s="1"/>
  <c r="AE8" i="21"/>
  <c r="AG8" i="21" s="1"/>
  <c r="AP8" i="21" s="1"/>
  <c r="U8" i="21"/>
  <c r="AN8" i="21" s="1"/>
  <c r="N8" i="21"/>
  <c r="AO8" i="21" s="1"/>
  <c r="AQ8" i="21" s="1"/>
  <c r="L8" i="21"/>
  <c r="AG7" i="21"/>
  <c r="AP7" i="21" s="1"/>
  <c r="AE7" i="21"/>
  <c r="U7" i="21"/>
  <c r="AN7" i="21" s="1"/>
  <c r="L7" i="21"/>
  <c r="N7" i="21" s="1"/>
  <c r="AO7" i="21" s="1"/>
  <c r="A7" i="21"/>
  <c r="A8" i="21" s="1"/>
  <c r="AE6" i="21"/>
  <c r="AG6" i="21" s="1"/>
  <c r="AP6" i="21" s="1"/>
  <c r="U6" i="21"/>
  <c r="AN6" i="21" s="1"/>
  <c r="T6" i="21"/>
  <c r="AM6" i="21" s="1"/>
  <c r="N6" i="21"/>
  <c r="AO6" i="21" s="1"/>
  <c r="L6" i="21"/>
  <c r="AE5" i="21"/>
  <c r="AG5" i="21" s="1"/>
  <c r="L5" i="21"/>
  <c r="N5" i="21" s="1"/>
  <c r="T2" i="21"/>
  <c r="AM2" i="21" s="1"/>
  <c r="AN38" i="20"/>
  <c r="AE38" i="20"/>
  <c r="AG38" i="20" s="1"/>
  <c r="AP38" i="20" s="1"/>
  <c r="U38" i="20"/>
  <c r="N38" i="20"/>
  <c r="AO38" i="20" s="1"/>
  <c r="AQ38" i="20" s="1"/>
  <c r="L38" i="20"/>
  <c r="AP37" i="20"/>
  <c r="AG37" i="20"/>
  <c r="AE37" i="20"/>
  <c r="U37" i="20"/>
  <c r="AN37" i="20" s="1"/>
  <c r="L37" i="20"/>
  <c r="N37" i="20" s="1"/>
  <c r="AO37" i="20" s="1"/>
  <c r="AQ37" i="20" s="1"/>
  <c r="AN36" i="20"/>
  <c r="AE36" i="20"/>
  <c r="AG36" i="20" s="1"/>
  <c r="AP36" i="20" s="1"/>
  <c r="U36" i="20"/>
  <c r="N36" i="20"/>
  <c r="AO36" i="20" s="1"/>
  <c r="L36" i="20"/>
  <c r="AG35" i="20"/>
  <c r="AP35" i="20" s="1"/>
  <c r="AE35" i="20"/>
  <c r="U35" i="20"/>
  <c r="AN35" i="20" s="1"/>
  <c r="L35" i="20"/>
  <c r="N35" i="20" s="1"/>
  <c r="AO35" i="20" s="1"/>
  <c r="AN34" i="20"/>
  <c r="AE34" i="20"/>
  <c r="AG34" i="20" s="1"/>
  <c r="AP34" i="20" s="1"/>
  <c r="U34" i="20"/>
  <c r="N34" i="20"/>
  <c r="AO34" i="20" s="1"/>
  <c r="AQ34" i="20" s="1"/>
  <c r="L34" i="20"/>
  <c r="AG33" i="20"/>
  <c r="AP33" i="20" s="1"/>
  <c r="AE33" i="20"/>
  <c r="U33" i="20"/>
  <c r="AN33" i="20" s="1"/>
  <c r="L33" i="20"/>
  <c r="N33" i="20" s="1"/>
  <c r="AO33" i="20" s="1"/>
  <c r="AQ33" i="20" s="1"/>
  <c r="AE32" i="20"/>
  <c r="AG32" i="20" s="1"/>
  <c r="AP32" i="20" s="1"/>
  <c r="U32" i="20"/>
  <c r="AN32" i="20" s="1"/>
  <c r="N32" i="20"/>
  <c r="AO32" i="20" s="1"/>
  <c r="AQ32" i="20" s="1"/>
  <c r="L32" i="20"/>
  <c r="AG31" i="20"/>
  <c r="AP31" i="20" s="1"/>
  <c r="AE31" i="20"/>
  <c r="U31" i="20"/>
  <c r="AN31" i="20" s="1"/>
  <c r="L31" i="20"/>
  <c r="N31" i="20" s="1"/>
  <c r="AO31" i="20" s="1"/>
  <c r="AQ31" i="20" s="1"/>
  <c r="AE30" i="20"/>
  <c r="AG30" i="20" s="1"/>
  <c r="AP30" i="20" s="1"/>
  <c r="U30" i="20"/>
  <c r="AN30" i="20" s="1"/>
  <c r="N30" i="20"/>
  <c r="AO30" i="20" s="1"/>
  <c r="AQ30" i="20" s="1"/>
  <c r="L30" i="20"/>
  <c r="AG29" i="20"/>
  <c r="AP29" i="20" s="1"/>
  <c r="AE29" i="20"/>
  <c r="U29" i="20"/>
  <c r="AN29" i="20" s="1"/>
  <c r="L29" i="20"/>
  <c r="N29" i="20" s="1"/>
  <c r="AO29" i="20" s="1"/>
  <c r="AQ29" i="20" s="1"/>
  <c r="AE28" i="20"/>
  <c r="AG28" i="20" s="1"/>
  <c r="AP28" i="20" s="1"/>
  <c r="U28" i="20"/>
  <c r="AN28" i="20" s="1"/>
  <c r="N28" i="20"/>
  <c r="AO28" i="20" s="1"/>
  <c r="AQ28" i="20" s="1"/>
  <c r="L28" i="20"/>
  <c r="AG27" i="20"/>
  <c r="AP27" i="20" s="1"/>
  <c r="AE27" i="20"/>
  <c r="U27" i="20"/>
  <c r="AN27" i="20" s="1"/>
  <c r="L27" i="20"/>
  <c r="N27" i="20" s="1"/>
  <c r="AO27" i="20" s="1"/>
  <c r="AE26" i="20"/>
  <c r="AG26" i="20" s="1"/>
  <c r="AP26" i="20" s="1"/>
  <c r="U26" i="20"/>
  <c r="AN26" i="20" s="1"/>
  <c r="N26" i="20"/>
  <c r="AO26" i="20" s="1"/>
  <c r="AQ26" i="20" s="1"/>
  <c r="L26" i="20"/>
  <c r="AG25" i="20"/>
  <c r="AP25" i="20" s="1"/>
  <c r="AE25" i="20"/>
  <c r="U25" i="20"/>
  <c r="AN25" i="20" s="1"/>
  <c r="L25" i="20"/>
  <c r="N25" i="20" s="1"/>
  <c r="AO25" i="20" s="1"/>
  <c r="AQ25" i="20" s="1"/>
  <c r="AE24" i="20"/>
  <c r="AG24" i="20" s="1"/>
  <c r="AP24" i="20" s="1"/>
  <c r="U24" i="20"/>
  <c r="AN24" i="20" s="1"/>
  <c r="N24" i="20"/>
  <c r="AO24" i="20" s="1"/>
  <c r="L24" i="20"/>
  <c r="AG23" i="20"/>
  <c r="AP23" i="20" s="1"/>
  <c r="AE23" i="20"/>
  <c r="U23" i="20"/>
  <c r="AN23" i="20" s="1"/>
  <c r="L23" i="20"/>
  <c r="N23" i="20" s="1"/>
  <c r="AO23" i="20" s="1"/>
  <c r="AQ23" i="20" s="1"/>
  <c r="AE22" i="20"/>
  <c r="AG22" i="20" s="1"/>
  <c r="AP22" i="20" s="1"/>
  <c r="U22" i="20"/>
  <c r="AN22" i="20" s="1"/>
  <c r="N22" i="20"/>
  <c r="AO22" i="20" s="1"/>
  <c r="L22" i="20"/>
  <c r="AG21" i="20"/>
  <c r="AP21" i="20" s="1"/>
  <c r="AE21" i="20"/>
  <c r="U21" i="20"/>
  <c r="AN21" i="20" s="1"/>
  <c r="L21" i="20"/>
  <c r="N21" i="20" s="1"/>
  <c r="AO21" i="20" s="1"/>
  <c r="AQ21" i="20" s="1"/>
  <c r="AE20" i="20"/>
  <c r="AG20" i="20" s="1"/>
  <c r="AP20" i="20" s="1"/>
  <c r="U20" i="20"/>
  <c r="AN20" i="20" s="1"/>
  <c r="N20" i="20"/>
  <c r="AO20" i="20" s="1"/>
  <c r="AQ20" i="20" s="1"/>
  <c r="L20" i="20"/>
  <c r="AG19" i="20"/>
  <c r="AP19" i="20" s="1"/>
  <c r="AE19" i="20"/>
  <c r="U19" i="20"/>
  <c r="AN19" i="20" s="1"/>
  <c r="L19" i="20"/>
  <c r="N19" i="20" s="1"/>
  <c r="AO19" i="20" s="1"/>
  <c r="AE18" i="20"/>
  <c r="AG18" i="20" s="1"/>
  <c r="AP18" i="20" s="1"/>
  <c r="U18" i="20"/>
  <c r="AN18" i="20" s="1"/>
  <c r="N18" i="20"/>
  <c r="AO18" i="20" s="1"/>
  <c r="AQ18" i="20" s="1"/>
  <c r="L18" i="20"/>
  <c r="AG17" i="20"/>
  <c r="AP17" i="20" s="1"/>
  <c r="AE17" i="20"/>
  <c r="U17" i="20"/>
  <c r="AN17" i="20" s="1"/>
  <c r="L17" i="20"/>
  <c r="N17" i="20" s="1"/>
  <c r="AO17" i="20" s="1"/>
  <c r="AE16" i="20"/>
  <c r="AG16" i="20" s="1"/>
  <c r="AP16" i="20" s="1"/>
  <c r="U16" i="20"/>
  <c r="AN16" i="20" s="1"/>
  <c r="N16" i="20"/>
  <c r="AO16" i="20" s="1"/>
  <c r="L16" i="20"/>
  <c r="AG15" i="20"/>
  <c r="AP15" i="20" s="1"/>
  <c r="AE15" i="20"/>
  <c r="U15" i="20"/>
  <c r="AN15" i="20" s="1"/>
  <c r="L15" i="20"/>
  <c r="N15" i="20" s="1"/>
  <c r="AO15" i="20" s="1"/>
  <c r="AE14" i="20"/>
  <c r="AG14" i="20" s="1"/>
  <c r="AP14" i="20" s="1"/>
  <c r="U14" i="20"/>
  <c r="AN14" i="20" s="1"/>
  <c r="N14" i="20"/>
  <c r="AO14" i="20" s="1"/>
  <c r="L14" i="20"/>
  <c r="AG13" i="20"/>
  <c r="AP13" i="20" s="1"/>
  <c r="AE13" i="20"/>
  <c r="U13" i="20"/>
  <c r="AN13" i="20" s="1"/>
  <c r="L13" i="20"/>
  <c r="N13" i="20" s="1"/>
  <c r="AO13" i="20" s="1"/>
  <c r="AQ13" i="20" s="1"/>
  <c r="AE12" i="20"/>
  <c r="AG12" i="20" s="1"/>
  <c r="AP12" i="20" s="1"/>
  <c r="U12" i="20"/>
  <c r="AN12" i="20" s="1"/>
  <c r="N12" i="20"/>
  <c r="AO12" i="20" s="1"/>
  <c r="AQ12" i="20" s="1"/>
  <c r="L12" i="20"/>
  <c r="AG11" i="20"/>
  <c r="AP11" i="20" s="1"/>
  <c r="AE11" i="20"/>
  <c r="U11" i="20"/>
  <c r="AN11" i="20" s="1"/>
  <c r="L11" i="20"/>
  <c r="N11" i="20" s="1"/>
  <c r="AO11" i="20" s="1"/>
  <c r="AE10" i="20"/>
  <c r="AG10" i="20" s="1"/>
  <c r="AP10" i="20" s="1"/>
  <c r="U10" i="20"/>
  <c r="AN10" i="20" s="1"/>
  <c r="N10" i="20"/>
  <c r="AO10" i="20" s="1"/>
  <c r="AQ10" i="20" s="1"/>
  <c r="L10" i="20"/>
  <c r="AE9" i="20"/>
  <c r="AG9" i="20" s="1"/>
  <c r="AP9" i="20" s="1"/>
  <c r="U9" i="20"/>
  <c r="AN9" i="20" s="1"/>
  <c r="L9" i="20"/>
  <c r="N9" i="20" s="1"/>
  <c r="AO9" i="20" s="1"/>
  <c r="AE8" i="20"/>
  <c r="AG8" i="20" s="1"/>
  <c r="AP8" i="20" s="1"/>
  <c r="U8" i="20"/>
  <c r="AN8" i="20" s="1"/>
  <c r="L8" i="20"/>
  <c r="N8" i="20" s="1"/>
  <c r="AO8" i="20" s="1"/>
  <c r="AQ8" i="20" s="1"/>
  <c r="AE7" i="20"/>
  <c r="AG7" i="20" s="1"/>
  <c r="AP7" i="20" s="1"/>
  <c r="U7" i="20"/>
  <c r="AN7" i="20" s="1"/>
  <c r="L7" i="20"/>
  <c r="N7" i="20" s="1"/>
  <c r="AO7" i="20" s="1"/>
  <c r="AQ7" i="20" s="1"/>
  <c r="A7" i="20"/>
  <c r="A8" i="20" s="1"/>
  <c r="AM6" i="20"/>
  <c r="AE6" i="20"/>
  <c r="AG6" i="20" s="1"/>
  <c r="AP6" i="20" s="1"/>
  <c r="U6" i="20"/>
  <c r="AN6" i="20" s="1"/>
  <c r="T6" i="20"/>
  <c r="L6" i="20"/>
  <c r="N6" i="20" s="1"/>
  <c r="AO6" i="20" s="1"/>
  <c r="AE5" i="20"/>
  <c r="AG5" i="20" s="1"/>
  <c r="L5" i="20"/>
  <c r="N5" i="20" s="1"/>
  <c r="T2" i="20"/>
  <c r="AM2" i="20" s="1"/>
  <c r="AQ13" i="21" l="1"/>
  <c r="AQ15" i="21"/>
  <c r="AQ20" i="21"/>
  <c r="AQ31" i="21"/>
  <c r="AQ38" i="21"/>
  <c r="AQ6" i="21"/>
  <c r="AQ29" i="21"/>
  <c r="AQ22" i="21"/>
  <c r="A9" i="21"/>
  <c r="T8" i="21"/>
  <c r="AM8" i="21" s="1"/>
  <c r="AQ10" i="21"/>
  <c r="AQ21" i="21"/>
  <c r="AQ26" i="21"/>
  <c r="AQ37" i="21"/>
  <c r="AQ7" i="21"/>
  <c r="AQ12" i="21"/>
  <c r="AQ23" i="21"/>
  <c r="AQ28" i="21"/>
  <c r="AQ30" i="21"/>
  <c r="T7" i="21"/>
  <c r="AM7" i="21" s="1"/>
  <c r="AQ14" i="20"/>
  <c r="AQ36" i="20"/>
  <c r="T8" i="20"/>
  <c r="AM8" i="20" s="1"/>
  <c r="A9" i="20"/>
  <c r="AQ9" i="20"/>
  <c r="AQ11" i="20"/>
  <c r="AQ16" i="20"/>
  <c r="AQ27" i="20"/>
  <c r="AQ15" i="20"/>
  <c r="AQ35" i="20"/>
  <c r="AQ6" i="20"/>
  <c r="AQ17" i="20"/>
  <c r="AQ22" i="20"/>
  <c r="AQ19" i="20"/>
  <c r="AQ24" i="20"/>
  <c r="T7" i="20"/>
  <c r="AM7" i="20" s="1"/>
  <c r="T9" i="21" l="1"/>
  <c r="AM9" i="21" s="1"/>
  <c r="A10" i="21"/>
  <c r="T9" i="20"/>
  <c r="AM9" i="20" s="1"/>
  <c r="A10" i="20"/>
  <c r="A11" i="21" l="1"/>
  <c r="T10" i="21"/>
  <c r="AM10" i="21" s="1"/>
  <c r="A11" i="20"/>
  <c r="T10" i="20"/>
  <c r="AM10" i="20" s="1"/>
  <c r="A12" i="21" l="1"/>
  <c r="T11" i="21"/>
  <c r="AM11" i="21" s="1"/>
  <c r="T11" i="20"/>
  <c r="AM11" i="20" s="1"/>
  <c r="A12" i="20"/>
  <c r="A13" i="21" l="1"/>
  <c r="T12" i="21"/>
  <c r="AM12" i="21" s="1"/>
  <c r="A13" i="20"/>
  <c r="T12" i="20"/>
  <c r="AM12" i="20" s="1"/>
  <c r="T13" i="21" l="1"/>
  <c r="AM13" i="21" s="1"/>
  <c r="A14" i="21"/>
  <c r="T13" i="20"/>
  <c r="AM13" i="20" s="1"/>
  <c r="A14" i="20"/>
  <c r="A15" i="21" l="1"/>
  <c r="T14" i="21"/>
  <c r="AM14" i="21" s="1"/>
  <c r="A15" i="20"/>
  <c r="T14" i="20"/>
  <c r="AM14" i="20" s="1"/>
  <c r="A16" i="21" l="1"/>
  <c r="T15" i="21"/>
  <c r="AM15" i="21" s="1"/>
  <c r="T15" i="20"/>
  <c r="AM15" i="20" s="1"/>
  <c r="A16" i="20"/>
  <c r="A17" i="21" l="1"/>
  <c r="T16" i="21"/>
  <c r="AM16" i="21" s="1"/>
  <c r="A17" i="20"/>
  <c r="T16" i="20"/>
  <c r="AM16" i="20" s="1"/>
  <c r="T17" i="21" l="1"/>
  <c r="AM17" i="21" s="1"/>
  <c r="A18" i="21"/>
  <c r="T17" i="20"/>
  <c r="AM17" i="20" s="1"/>
  <c r="A18" i="20"/>
  <c r="A19" i="21" l="1"/>
  <c r="T18" i="21"/>
  <c r="AM18" i="21" s="1"/>
  <c r="A19" i="20"/>
  <c r="T18" i="20"/>
  <c r="AM18" i="20" s="1"/>
  <c r="A20" i="21" l="1"/>
  <c r="T19" i="21"/>
  <c r="AM19" i="21" s="1"/>
  <c r="A20" i="20"/>
  <c r="T19" i="20"/>
  <c r="AM19" i="20" s="1"/>
  <c r="A21" i="21" l="1"/>
  <c r="T20" i="21"/>
  <c r="AM20" i="21" s="1"/>
  <c r="A21" i="20"/>
  <c r="T20" i="20"/>
  <c r="AM20" i="20" s="1"/>
  <c r="T21" i="21" l="1"/>
  <c r="AM21" i="21" s="1"/>
  <c r="A22" i="21"/>
  <c r="A22" i="20"/>
  <c r="T21" i="20"/>
  <c r="AM21" i="20" s="1"/>
  <c r="A23" i="21" l="1"/>
  <c r="T22" i="21"/>
  <c r="AM22" i="21" s="1"/>
  <c r="A23" i="20"/>
  <c r="T22" i="20"/>
  <c r="AM22" i="20" s="1"/>
  <c r="A24" i="21" l="1"/>
  <c r="T23" i="21"/>
  <c r="AM23" i="21" s="1"/>
  <c r="T23" i="20"/>
  <c r="AM23" i="20" s="1"/>
  <c r="A24" i="20"/>
  <c r="A25" i="21" l="1"/>
  <c r="T24" i="21"/>
  <c r="AM24" i="21" s="1"/>
  <c r="A25" i="20"/>
  <c r="T24" i="20"/>
  <c r="AM24" i="20" s="1"/>
  <c r="A26" i="21" l="1"/>
  <c r="T25" i="21"/>
  <c r="AM25" i="21" s="1"/>
  <c r="T25" i="20"/>
  <c r="AM25" i="20" s="1"/>
  <c r="A26" i="20"/>
  <c r="A27" i="21" l="1"/>
  <c r="T26" i="21"/>
  <c r="AM26" i="21" s="1"/>
  <c r="A27" i="20"/>
  <c r="T26" i="20"/>
  <c r="AM26" i="20" s="1"/>
  <c r="T27" i="21" l="1"/>
  <c r="AM27" i="21" s="1"/>
  <c r="A28" i="21"/>
  <c r="T27" i="20"/>
  <c r="AM27" i="20" s="1"/>
  <c r="A28" i="20"/>
  <c r="A29" i="21" l="1"/>
  <c r="T28" i="21"/>
  <c r="AM28" i="21" s="1"/>
  <c r="A29" i="20"/>
  <c r="T28" i="20"/>
  <c r="AM28" i="20" s="1"/>
  <c r="A30" i="21" l="1"/>
  <c r="T29" i="21"/>
  <c r="AM29" i="21" s="1"/>
  <c r="T29" i="20"/>
  <c r="AM29" i="20" s="1"/>
  <c r="A30" i="20"/>
  <c r="T30" i="21" l="1"/>
  <c r="AM30" i="21" s="1"/>
  <c r="A31" i="21"/>
  <c r="A31" i="20"/>
  <c r="T30" i="20"/>
  <c r="AM30" i="20" s="1"/>
  <c r="T31" i="21" l="1"/>
  <c r="AM31" i="21" s="1"/>
  <c r="A32" i="21"/>
  <c r="T31" i="20"/>
  <c r="AM31" i="20" s="1"/>
  <c r="A32" i="20"/>
  <c r="A33" i="21" l="1"/>
  <c r="T32" i="21"/>
  <c r="AM32" i="21" s="1"/>
  <c r="A33" i="20"/>
  <c r="T32" i="20"/>
  <c r="AM32" i="20" s="1"/>
  <c r="A34" i="21" l="1"/>
  <c r="T33" i="21"/>
  <c r="AM33" i="21" s="1"/>
  <c r="T33" i="20"/>
  <c r="AM33" i="20" s="1"/>
  <c r="A34" i="20"/>
  <c r="A35" i="21" l="1"/>
  <c r="T34" i="21"/>
  <c r="AM34" i="21" s="1"/>
  <c r="A35" i="20"/>
  <c r="T34" i="20"/>
  <c r="AM34" i="20" s="1"/>
  <c r="A36" i="21" l="1"/>
  <c r="T35" i="21"/>
  <c r="AM35" i="21" s="1"/>
  <c r="T35" i="20"/>
  <c r="AM35" i="20" s="1"/>
  <c r="A36" i="20"/>
  <c r="A37" i="21" l="1"/>
  <c r="T36" i="21"/>
  <c r="AM36" i="21" s="1"/>
  <c r="A37" i="20"/>
  <c r="T36" i="20"/>
  <c r="AM36" i="20" s="1"/>
  <c r="A38" i="21" l="1"/>
  <c r="T38" i="21" s="1"/>
  <c r="AM38" i="21" s="1"/>
  <c r="T37" i="21"/>
  <c r="AM37" i="21" s="1"/>
  <c r="T37" i="20"/>
  <c r="AM37" i="20" s="1"/>
  <c r="A38" i="20"/>
  <c r="T38" i="20" s="1"/>
  <c r="AM38" i="20" s="1"/>
  <c r="AE38" i="19" l="1"/>
  <c r="AG38" i="19" s="1"/>
  <c r="AP38" i="19" s="1"/>
  <c r="U38" i="19"/>
  <c r="AN38" i="19" s="1"/>
  <c r="L38" i="19"/>
  <c r="N38" i="19" s="1"/>
  <c r="AO38" i="19" s="1"/>
  <c r="AQ38" i="19" s="1"/>
  <c r="AE37" i="19"/>
  <c r="AG37" i="19" s="1"/>
  <c r="AP37" i="19" s="1"/>
  <c r="U37" i="19"/>
  <c r="AN37" i="19" s="1"/>
  <c r="L37" i="19"/>
  <c r="N37" i="19" s="1"/>
  <c r="AO37" i="19" s="1"/>
  <c r="AQ37" i="19" s="1"/>
  <c r="AE36" i="19"/>
  <c r="AG36" i="19" s="1"/>
  <c r="AP36" i="19" s="1"/>
  <c r="U36" i="19"/>
  <c r="AN36" i="19" s="1"/>
  <c r="L36" i="19"/>
  <c r="N36" i="19" s="1"/>
  <c r="AO36" i="19" s="1"/>
  <c r="AQ36" i="19" s="1"/>
  <c r="AE35" i="19"/>
  <c r="AG35" i="19" s="1"/>
  <c r="AP35" i="19" s="1"/>
  <c r="U35" i="19"/>
  <c r="AN35" i="19" s="1"/>
  <c r="L35" i="19"/>
  <c r="N35" i="19" s="1"/>
  <c r="AO35" i="19" s="1"/>
  <c r="AQ35" i="19" s="1"/>
  <c r="AE34" i="19"/>
  <c r="AG34" i="19" s="1"/>
  <c r="AP34" i="19" s="1"/>
  <c r="U34" i="19"/>
  <c r="AN34" i="19" s="1"/>
  <c r="L34" i="19"/>
  <c r="N34" i="19" s="1"/>
  <c r="AO34" i="19" s="1"/>
  <c r="AE33" i="19"/>
  <c r="AG33" i="19" s="1"/>
  <c r="AP33" i="19" s="1"/>
  <c r="U33" i="19"/>
  <c r="AN33" i="19" s="1"/>
  <c r="L33" i="19"/>
  <c r="N33" i="19" s="1"/>
  <c r="AO33" i="19" s="1"/>
  <c r="AE32" i="19"/>
  <c r="AG32" i="19" s="1"/>
  <c r="AP32" i="19" s="1"/>
  <c r="U32" i="19"/>
  <c r="AN32" i="19" s="1"/>
  <c r="L32" i="19"/>
  <c r="N32" i="19" s="1"/>
  <c r="AO32" i="19" s="1"/>
  <c r="AQ32" i="19" s="1"/>
  <c r="AE31" i="19"/>
  <c r="AG31" i="19" s="1"/>
  <c r="AP31" i="19" s="1"/>
  <c r="U31" i="19"/>
  <c r="AN31" i="19" s="1"/>
  <c r="L31" i="19"/>
  <c r="N31" i="19" s="1"/>
  <c r="AO31" i="19" s="1"/>
  <c r="AQ31" i="19" s="1"/>
  <c r="AE30" i="19"/>
  <c r="AG30" i="19" s="1"/>
  <c r="AP30" i="19" s="1"/>
  <c r="U30" i="19"/>
  <c r="AN30" i="19" s="1"/>
  <c r="L30" i="19"/>
  <c r="N30" i="19" s="1"/>
  <c r="AO30" i="19" s="1"/>
  <c r="AQ30" i="19" s="1"/>
  <c r="AE29" i="19"/>
  <c r="AG29" i="19" s="1"/>
  <c r="AP29" i="19" s="1"/>
  <c r="U29" i="19"/>
  <c r="AN29" i="19" s="1"/>
  <c r="L29" i="19"/>
  <c r="N29" i="19" s="1"/>
  <c r="AO29" i="19" s="1"/>
  <c r="AE28" i="19"/>
  <c r="AG28" i="19" s="1"/>
  <c r="AP28" i="19" s="1"/>
  <c r="U28" i="19"/>
  <c r="AN28" i="19" s="1"/>
  <c r="L28" i="19"/>
  <c r="N28" i="19" s="1"/>
  <c r="AO28" i="19" s="1"/>
  <c r="AE27" i="19"/>
  <c r="AG27" i="19" s="1"/>
  <c r="AP27" i="19" s="1"/>
  <c r="U27" i="19"/>
  <c r="AN27" i="19" s="1"/>
  <c r="L27" i="19"/>
  <c r="N27" i="19" s="1"/>
  <c r="AO27" i="19" s="1"/>
  <c r="AE26" i="19"/>
  <c r="AG26" i="19" s="1"/>
  <c r="AP26" i="19" s="1"/>
  <c r="U26" i="19"/>
  <c r="AN26" i="19" s="1"/>
  <c r="L26" i="19"/>
  <c r="N26" i="19" s="1"/>
  <c r="AO26" i="19" s="1"/>
  <c r="AE25" i="19"/>
  <c r="AG25" i="19" s="1"/>
  <c r="AP25" i="19" s="1"/>
  <c r="U25" i="19"/>
  <c r="AN25" i="19" s="1"/>
  <c r="L25" i="19"/>
  <c r="N25" i="19" s="1"/>
  <c r="AO25" i="19" s="1"/>
  <c r="AQ25" i="19" s="1"/>
  <c r="AE24" i="19"/>
  <c r="AG24" i="19" s="1"/>
  <c r="AP24" i="19" s="1"/>
  <c r="U24" i="19"/>
  <c r="AN24" i="19" s="1"/>
  <c r="L24" i="19"/>
  <c r="N24" i="19" s="1"/>
  <c r="AO24" i="19" s="1"/>
  <c r="AQ24" i="19" s="1"/>
  <c r="AE23" i="19"/>
  <c r="AG23" i="19" s="1"/>
  <c r="AP23" i="19" s="1"/>
  <c r="U23" i="19"/>
  <c r="AN23" i="19" s="1"/>
  <c r="L23" i="19"/>
  <c r="N23" i="19" s="1"/>
  <c r="AO23" i="19" s="1"/>
  <c r="AQ23" i="19" s="1"/>
  <c r="AE22" i="19"/>
  <c r="AG22" i="19" s="1"/>
  <c r="AP22" i="19" s="1"/>
  <c r="U22" i="19"/>
  <c r="AN22" i="19" s="1"/>
  <c r="L22" i="19"/>
  <c r="N22" i="19" s="1"/>
  <c r="AO22" i="19" s="1"/>
  <c r="AQ22" i="19" s="1"/>
  <c r="AE21" i="19"/>
  <c r="AG21" i="19" s="1"/>
  <c r="AP21" i="19" s="1"/>
  <c r="U21" i="19"/>
  <c r="AN21" i="19" s="1"/>
  <c r="L21" i="19"/>
  <c r="N21" i="19" s="1"/>
  <c r="AO21" i="19" s="1"/>
  <c r="AE20" i="19"/>
  <c r="AG20" i="19" s="1"/>
  <c r="AP20" i="19" s="1"/>
  <c r="U20" i="19"/>
  <c r="AN20" i="19" s="1"/>
  <c r="L20" i="19"/>
  <c r="N20" i="19" s="1"/>
  <c r="AO20" i="19" s="1"/>
  <c r="AE19" i="19"/>
  <c r="AG19" i="19" s="1"/>
  <c r="AP19" i="19" s="1"/>
  <c r="U19" i="19"/>
  <c r="AN19" i="19" s="1"/>
  <c r="L19" i="19"/>
  <c r="N19" i="19" s="1"/>
  <c r="AO19" i="19" s="1"/>
  <c r="AE18" i="19"/>
  <c r="AG18" i="19" s="1"/>
  <c r="AP18" i="19" s="1"/>
  <c r="U18" i="19"/>
  <c r="AN18" i="19" s="1"/>
  <c r="L18" i="19"/>
  <c r="N18" i="19" s="1"/>
  <c r="AO18" i="19" s="1"/>
  <c r="AE17" i="19"/>
  <c r="AG17" i="19" s="1"/>
  <c r="AP17" i="19" s="1"/>
  <c r="U17" i="19"/>
  <c r="AN17" i="19" s="1"/>
  <c r="L17" i="19"/>
  <c r="N17" i="19" s="1"/>
  <c r="AO17" i="19" s="1"/>
  <c r="AQ17" i="19" s="1"/>
  <c r="AE16" i="19"/>
  <c r="AG16" i="19" s="1"/>
  <c r="AP16" i="19" s="1"/>
  <c r="U16" i="19"/>
  <c r="AN16" i="19" s="1"/>
  <c r="L16" i="19"/>
  <c r="N16" i="19" s="1"/>
  <c r="AO16" i="19" s="1"/>
  <c r="AQ16" i="19" s="1"/>
  <c r="AE15" i="19"/>
  <c r="AG15" i="19" s="1"/>
  <c r="AP15" i="19" s="1"/>
  <c r="U15" i="19"/>
  <c r="AN15" i="19" s="1"/>
  <c r="L15" i="19"/>
  <c r="N15" i="19" s="1"/>
  <c r="AO15" i="19" s="1"/>
  <c r="AQ15" i="19" s="1"/>
  <c r="AE14" i="19"/>
  <c r="AG14" i="19" s="1"/>
  <c r="AP14" i="19" s="1"/>
  <c r="U14" i="19"/>
  <c r="AN14" i="19" s="1"/>
  <c r="L14" i="19"/>
  <c r="N14" i="19" s="1"/>
  <c r="AO14" i="19" s="1"/>
  <c r="AQ14" i="19" s="1"/>
  <c r="AE13" i="19"/>
  <c r="AG13" i="19" s="1"/>
  <c r="AP13" i="19" s="1"/>
  <c r="U13" i="19"/>
  <c r="AN13" i="19" s="1"/>
  <c r="L13" i="19"/>
  <c r="N13" i="19" s="1"/>
  <c r="AO13" i="19" s="1"/>
  <c r="AN12" i="19"/>
  <c r="AE12" i="19"/>
  <c r="AG12" i="19" s="1"/>
  <c r="AP12" i="19" s="1"/>
  <c r="U12" i="19"/>
  <c r="L12" i="19"/>
  <c r="N12" i="19" s="1"/>
  <c r="AO12" i="19" s="1"/>
  <c r="AE11" i="19"/>
  <c r="AG11" i="19" s="1"/>
  <c r="AP11" i="19" s="1"/>
  <c r="U11" i="19"/>
  <c r="AN11" i="19" s="1"/>
  <c r="L11" i="19"/>
  <c r="N11" i="19" s="1"/>
  <c r="AO11" i="19" s="1"/>
  <c r="AE10" i="19"/>
  <c r="AG10" i="19" s="1"/>
  <c r="AP10" i="19" s="1"/>
  <c r="U10" i="19"/>
  <c r="AN10" i="19" s="1"/>
  <c r="L10" i="19"/>
  <c r="N10" i="19" s="1"/>
  <c r="AO10" i="19" s="1"/>
  <c r="AE9" i="19"/>
  <c r="AG9" i="19" s="1"/>
  <c r="AP9" i="19" s="1"/>
  <c r="U9" i="19"/>
  <c r="AN9" i="19" s="1"/>
  <c r="L9" i="19"/>
  <c r="N9" i="19" s="1"/>
  <c r="AO9" i="19" s="1"/>
  <c r="AQ9" i="19" s="1"/>
  <c r="AE8" i="19"/>
  <c r="AG8" i="19" s="1"/>
  <c r="AP8" i="19" s="1"/>
  <c r="U8" i="19"/>
  <c r="AN8" i="19" s="1"/>
  <c r="L8" i="19"/>
  <c r="N8" i="19" s="1"/>
  <c r="AO8" i="19" s="1"/>
  <c r="AQ8" i="19" s="1"/>
  <c r="A8" i="19"/>
  <c r="A9" i="19" s="1"/>
  <c r="AE7" i="19"/>
  <c r="AG7" i="19" s="1"/>
  <c r="AP7" i="19" s="1"/>
  <c r="U7" i="19"/>
  <c r="AN7" i="19" s="1"/>
  <c r="T7" i="19"/>
  <c r="AM7" i="19" s="1"/>
  <c r="L7" i="19"/>
  <c r="N7" i="19" s="1"/>
  <c r="AO7" i="19" s="1"/>
  <c r="A7" i="19"/>
  <c r="AM6" i="19"/>
  <c r="AE6" i="19"/>
  <c r="AG6" i="19" s="1"/>
  <c r="AP6" i="19" s="1"/>
  <c r="U6" i="19"/>
  <c r="AN6" i="19" s="1"/>
  <c r="T6" i="19"/>
  <c r="L6" i="19"/>
  <c r="N6" i="19" s="1"/>
  <c r="AO6" i="19" s="1"/>
  <c r="AQ6" i="19" s="1"/>
  <c r="AE5" i="19"/>
  <c r="AG5" i="19" s="1"/>
  <c r="L5" i="19"/>
  <c r="N5" i="19" s="1"/>
  <c r="T2" i="19"/>
  <c r="AM2" i="19" s="1"/>
  <c r="AN38" i="18"/>
  <c r="AE38" i="18"/>
  <c r="AG38" i="18" s="1"/>
  <c r="AP38" i="18" s="1"/>
  <c r="U38" i="18"/>
  <c r="N38" i="18"/>
  <c r="AO38" i="18" s="1"/>
  <c r="AQ38" i="18" s="1"/>
  <c r="L38" i="18"/>
  <c r="AP37" i="18"/>
  <c r="AG37" i="18"/>
  <c r="AE37" i="18"/>
  <c r="U37" i="18"/>
  <c r="AN37" i="18" s="1"/>
  <c r="L37" i="18"/>
  <c r="N37" i="18" s="1"/>
  <c r="AO37" i="18" s="1"/>
  <c r="AQ37" i="18" s="1"/>
  <c r="AE36" i="18"/>
  <c r="AG36" i="18" s="1"/>
  <c r="AP36" i="18" s="1"/>
  <c r="U36" i="18"/>
  <c r="AN36" i="18" s="1"/>
  <c r="N36" i="18"/>
  <c r="AO36" i="18" s="1"/>
  <c r="L36" i="18"/>
  <c r="AG35" i="18"/>
  <c r="AP35" i="18" s="1"/>
  <c r="AE35" i="18"/>
  <c r="U35" i="18"/>
  <c r="AN35" i="18" s="1"/>
  <c r="L35" i="18"/>
  <c r="N35" i="18" s="1"/>
  <c r="AO35" i="18" s="1"/>
  <c r="AQ35" i="18" s="1"/>
  <c r="AE34" i="18"/>
  <c r="AG34" i="18" s="1"/>
  <c r="AP34" i="18" s="1"/>
  <c r="U34" i="18"/>
  <c r="AN34" i="18" s="1"/>
  <c r="N34" i="18"/>
  <c r="AO34" i="18" s="1"/>
  <c r="L34" i="18"/>
  <c r="AG33" i="18"/>
  <c r="AP33" i="18" s="1"/>
  <c r="AE33" i="18"/>
  <c r="U33" i="18"/>
  <c r="AN33" i="18" s="1"/>
  <c r="L33" i="18"/>
  <c r="N33" i="18" s="1"/>
  <c r="AO33" i="18" s="1"/>
  <c r="AQ33" i="18" s="1"/>
  <c r="AE32" i="18"/>
  <c r="AG32" i="18" s="1"/>
  <c r="AP32" i="18" s="1"/>
  <c r="U32" i="18"/>
  <c r="AN32" i="18" s="1"/>
  <c r="N32" i="18"/>
  <c r="AO32" i="18" s="1"/>
  <c r="L32" i="18"/>
  <c r="AG31" i="18"/>
  <c r="AP31" i="18" s="1"/>
  <c r="AE31" i="18"/>
  <c r="U31" i="18"/>
  <c r="AN31" i="18" s="1"/>
  <c r="L31" i="18"/>
  <c r="N31" i="18" s="1"/>
  <c r="AO31" i="18" s="1"/>
  <c r="AQ31" i="18" s="1"/>
  <c r="AN30" i="18"/>
  <c r="AE30" i="18"/>
  <c r="AG30" i="18" s="1"/>
  <c r="AP30" i="18" s="1"/>
  <c r="U30" i="18"/>
  <c r="N30" i="18"/>
  <c r="AO30" i="18" s="1"/>
  <c r="AQ30" i="18" s="1"/>
  <c r="L30" i="18"/>
  <c r="AG29" i="18"/>
  <c r="AP29" i="18" s="1"/>
  <c r="AE29" i="18"/>
  <c r="U29" i="18"/>
  <c r="AN29" i="18" s="1"/>
  <c r="L29" i="18"/>
  <c r="N29" i="18" s="1"/>
  <c r="AO29" i="18" s="1"/>
  <c r="AQ29" i="18" s="1"/>
  <c r="AE28" i="18"/>
  <c r="AG28" i="18" s="1"/>
  <c r="AP28" i="18" s="1"/>
  <c r="U28" i="18"/>
  <c r="AN28" i="18" s="1"/>
  <c r="N28" i="18"/>
  <c r="AO28" i="18" s="1"/>
  <c r="AQ28" i="18" s="1"/>
  <c r="L28" i="18"/>
  <c r="AG27" i="18"/>
  <c r="AP27" i="18" s="1"/>
  <c r="AE27" i="18"/>
  <c r="U27" i="18"/>
  <c r="AN27" i="18" s="1"/>
  <c r="L27" i="18"/>
  <c r="N27" i="18" s="1"/>
  <c r="AO27" i="18" s="1"/>
  <c r="AE26" i="18"/>
  <c r="AG26" i="18" s="1"/>
  <c r="AP26" i="18" s="1"/>
  <c r="U26" i="18"/>
  <c r="AN26" i="18" s="1"/>
  <c r="N26" i="18"/>
  <c r="AO26" i="18" s="1"/>
  <c r="AQ26" i="18" s="1"/>
  <c r="L26" i="18"/>
  <c r="AG25" i="18"/>
  <c r="AP25" i="18" s="1"/>
  <c r="AE25" i="18"/>
  <c r="U25" i="18"/>
  <c r="AN25" i="18" s="1"/>
  <c r="L25" i="18"/>
  <c r="N25" i="18" s="1"/>
  <c r="AO25" i="18" s="1"/>
  <c r="AE24" i="18"/>
  <c r="AG24" i="18" s="1"/>
  <c r="AP24" i="18" s="1"/>
  <c r="U24" i="18"/>
  <c r="AN24" i="18" s="1"/>
  <c r="N24" i="18"/>
  <c r="AO24" i="18" s="1"/>
  <c r="L24" i="18"/>
  <c r="AG23" i="18"/>
  <c r="AP23" i="18" s="1"/>
  <c r="AE23" i="18"/>
  <c r="U23" i="18"/>
  <c r="AN23" i="18" s="1"/>
  <c r="L23" i="18"/>
  <c r="N23" i="18" s="1"/>
  <c r="AO23" i="18" s="1"/>
  <c r="AE22" i="18"/>
  <c r="AG22" i="18" s="1"/>
  <c r="AP22" i="18" s="1"/>
  <c r="U22" i="18"/>
  <c r="AN22" i="18" s="1"/>
  <c r="N22" i="18"/>
  <c r="AO22" i="18" s="1"/>
  <c r="AQ22" i="18" s="1"/>
  <c r="L22" i="18"/>
  <c r="AG21" i="18"/>
  <c r="AP21" i="18" s="1"/>
  <c r="AE21" i="18"/>
  <c r="U21" i="18"/>
  <c r="AN21" i="18" s="1"/>
  <c r="L21" i="18"/>
  <c r="N21" i="18" s="1"/>
  <c r="AO21" i="18" s="1"/>
  <c r="AQ21" i="18" s="1"/>
  <c r="AE20" i="18"/>
  <c r="AG20" i="18" s="1"/>
  <c r="AP20" i="18" s="1"/>
  <c r="U20" i="18"/>
  <c r="AN20" i="18" s="1"/>
  <c r="N20" i="18"/>
  <c r="AO20" i="18" s="1"/>
  <c r="AQ20" i="18" s="1"/>
  <c r="L20" i="18"/>
  <c r="AG19" i="18"/>
  <c r="AP19" i="18" s="1"/>
  <c r="AE19" i="18"/>
  <c r="U19" i="18"/>
  <c r="AN19" i="18" s="1"/>
  <c r="L19" i="18"/>
  <c r="N19" i="18" s="1"/>
  <c r="AO19" i="18" s="1"/>
  <c r="AQ19" i="18" s="1"/>
  <c r="AE18" i="18"/>
  <c r="AG18" i="18" s="1"/>
  <c r="AP18" i="18" s="1"/>
  <c r="U18" i="18"/>
  <c r="AN18" i="18" s="1"/>
  <c r="N18" i="18"/>
  <c r="AO18" i="18" s="1"/>
  <c r="L18" i="18"/>
  <c r="AG17" i="18"/>
  <c r="AP17" i="18" s="1"/>
  <c r="AE17" i="18"/>
  <c r="U17" i="18"/>
  <c r="AN17" i="18" s="1"/>
  <c r="L17" i="18"/>
  <c r="N17" i="18" s="1"/>
  <c r="AO17" i="18" s="1"/>
  <c r="AQ17" i="18" s="1"/>
  <c r="AE16" i="18"/>
  <c r="AG16" i="18" s="1"/>
  <c r="AP16" i="18" s="1"/>
  <c r="U16" i="18"/>
  <c r="AN16" i="18" s="1"/>
  <c r="N16" i="18"/>
  <c r="AO16" i="18" s="1"/>
  <c r="L16" i="18"/>
  <c r="AG15" i="18"/>
  <c r="AP15" i="18" s="1"/>
  <c r="AE15" i="18"/>
  <c r="U15" i="18"/>
  <c r="AN15" i="18" s="1"/>
  <c r="L15" i="18"/>
  <c r="N15" i="18" s="1"/>
  <c r="AO15" i="18" s="1"/>
  <c r="AQ15" i="18" s="1"/>
  <c r="AE14" i="18"/>
  <c r="AG14" i="18" s="1"/>
  <c r="AP14" i="18" s="1"/>
  <c r="U14" i="18"/>
  <c r="AN14" i="18" s="1"/>
  <c r="N14" i="18"/>
  <c r="AO14" i="18" s="1"/>
  <c r="L14" i="18"/>
  <c r="AG13" i="18"/>
  <c r="AP13" i="18" s="1"/>
  <c r="AE13" i="18"/>
  <c r="U13" i="18"/>
  <c r="AN13" i="18" s="1"/>
  <c r="L13" i="18"/>
  <c r="N13" i="18" s="1"/>
  <c r="AO13" i="18" s="1"/>
  <c r="AQ13" i="18" s="1"/>
  <c r="AE12" i="18"/>
  <c r="AG12" i="18" s="1"/>
  <c r="AP12" i="18" s="1"/>
  <c r="U12" i="18"/>
  <c r="AN12" i="18" s="1"/>
  <c r="N12" i="18"/>
  <c r="AO12" i="18" s="1"/>
  <c r="L12" i="18"/>
  <c r="AG11" i="18"/>
  <c r="AP11" i="18" s="1"/>
  <c r="AE11" i="18"/>
  <c r="U11" i="18"/>
  <c r="AN11" i="18" s="1"/>
  <c r="L11" i="18"/>
  <c r="N11" i="18" s="1"/>
  <c r="AO11" i="18" s="1"/>
  <c r="AQ11" i="18" s="1"/>
  <c r="AE10" i="18"/>
  <c r="AG10" i="18" s="1"/>
  <c r="AP10" i="18" s="1"/>
  <c r="U10" i="18"/>
  <c r="AN10" i="18" s="1"/>
  <c r="N10" i="18"/>
  <c r="AO10" i="18" s="1"/>
  <c r="AQ10" i="18" s="1"/>
  <c r="L10" i="18"/>
  <c r="AG9" i="18"/>
  <c r="AP9" i="18" s="1"/>
  <c r="AE9" i="18"/>
  <c r="U9" i="18"/>
  <c r="AN9" i="18" s="1"/>
  <c r="L9" i="18"/>
  <c r="N9" i="18" s="1"/>
  <c r="AO9" i="18" s="1"/>
  <c r="AE8" i="18"/>
  <c r="AG8" i="18" s="1"/>
  <c r="AP8" i="18" s="1"/>
  <c r="U8" i="18"/>
  <c r="AN8" i="18" s="1"/>
  <c r="N8" i="18"/>
  <c r="AO8" i="18" s="1"/>
  <c r="AQ8" i="18" s="1"/>
  <c r="L8" i="18"/>
  <c r="AG7" i="18"/>
  <c r="AP7" i="18" s="1"/>
  <c r="AE7" i="18"/>
  <c r="U7" i="18"/>
  <c r="AN7" i="18" s="1"/>
  <c r="T7" i="18"/>
  <c r="AM7" i="18" s="1"/>
  <c r="L7" i="18"/>
  <c r="N7" i="18" s="1"/>
  <c r="AO7" i="18" s="1"/>
  <c r="A7" i="18"/>
  <c r="A8" i="18" s="1"/>
  <c r="AM6" i="18"/>
  <c r="AE6" i="18"/>
  <c r="AG6" i="18" s="1"/>
  <c r="AP6" i="18" s="1"/>
  <c r="U6" i="18"/>
  <c r="AN6" i="18" s="1"/>
  <c r="T6" i="18"/>
  <c r="N6" i="18"/>
  <c r="AO6" i="18" s="1"/>
  <c r="L6" i="18"/>
  <c r="AE5" i="18"/>
  <c r="AG5" i="18" s="1"/>
  <c r="L5" i="18"/>
  <c r="N5" i="18" s="1"/>
  <c r="T2" i="18"/>
  <c r="AM2" i="18" s="1"/>
  <c r="AN38" i="17"/>
  <c r="AE38" i="17"/>
  <c r="AG38" i="17" s="1"/>
  <c r="AP38" i="17" s="1"/>
  <c r="U38" i="17"/>
  <c r="N38" i="17"/>
  <c r="AO38" i="17" s="1"/>
  <c r="AQ38" i="17" s="1"/>
  <c r="L38" i="17"/>
  <c r="AG37" i="17"/>
  <c r="AP37" i="17" s="1"/>
  <c r="AE37" i="17"/>
  <c r="U37" i="17"/>
  <c r="AN37" i="17" s="1"/>
  <c r="L37" i="17"/>
  <c r="N37" i="17" s="1"/>
  <c r="AO37" i="17" s="1"/>
  <c r="AE36" i="17"/>
  <c r="AG36" i="17" s="1"/>
  <c r="AP36" i="17" s="1"/>
  <c r="U36" i="17"/>
  <c r="AN36" i="17" s="1"/>
  <c r="N36" i="17"/>
  <c r="AO36" i="17" s="1"/>
  <c r="AQ36" i="17" s="1"/>
  <c r="L36" i="17"/>
  <c r="AG35" i="17"/>
  <c r="AP35" i="17" s="1"/>
  <c r="AE35" i="17"/>
  <c r="U35" i="17"/>
  <c r="AN35" i="17" s="1"/>
  <c r="L35" i="17"/>
  <c r="N35" i="17" s="1"/>
  <c r="AO35" i="17" s="1"/>
  <c r="AN34" i="17"/>
  <c r="AE34" i="17"/>
  <c r="AG34" i="17" s="1"/>
  <c r="AP34" i="17" s="1"/>
  <c r="U34" i="17"/>
  <c r="N34" i="17"/>
  <c r="AO34" i="17" s="1"/>
  <c r="L34" i="17"/>
  <c r="AG33" i="17"/>
  <c r="AP33" i="17" s="1"/>
  <c r="AE33" i="17"/>
  <c r="U33" i="17"/>
  <c r="AN33" i="17" s="1"/>
  <c r="L33" i="17"/>
  <c r="N33" i="17" s="1"/>
  <c r="AO33" i="17" s="1"/>
  <c r="AE32" i="17"/>
  <c r="AG32" i="17" s="1"/>
  <c r="AP32" i="17" s="1"/>
  <c r="U32" i="17"/>
  <c r="AN32" i="17" s="1"/>
  <c r="N32" i="17"/>
  <c r="AO32" i="17" s="1"/>
  <c r="L32" i="17"/>
  <c r="AG31" i="17"/>
  <c r="AP31" i="17" s="1"/>
  <c r="AE31" i="17"/>
  <c r="U31" i="17"/>
  <c r="AN31" i="17" s="1"/>
  <c r="L31" i="17"/>
  <c r="N31" i="17" s="1"/>
  <c r="AO31" i="17" s="1"/>
  <c r="AQ31" i="17" s="1"/>
  <c r="AE30" i="17"/>
  <c r="AG30" i="17" s="1"/>
  <c r="AP30" i="17" s="1"/>
  <c r="U30" i="17"/>
  <c r="AN30" i="17" s="1"/>
  <c r="N30" i="17"/>
  <c r="AO30" i="17" s="1"/>
  <c r="AQ30" i="17" s="1"/>
  <c r="L30" i="17"/>
  <c r="AG29" i="17"/>
  <c r="AP29" i="17" s="1"/>
  <c r="AE29" i="17"/>
  <c r="U29" i="17"/>
  <c r="AN29" i="17" s="1"/>
  <c r="L29" i="17"/>
  <c r="N29" i="17" s="1"/>
  <c r="AO29" i="17" s="1"/>
  <c r="AQ29" i="17" s="1"/>
  <c r="AE28" i="17"/>
  <c r="AG28" i="17" s="1"/>
  <c r="AP28" i="17" s="1"/>
  <c r="U28" i="17"/>
  <c r="AN28" i="17" s="1"/>
  <c r="N28" i="17"/>
  <c r="AO28" i="17" s="1"/>
  <c r="L28" i="17"/>
  <c r="AG27" i="17"/>
  <c r="AP27" i="17" s="1"/>
  <c r="AE27" i="17"/>
  <c r="U27" i="17"/>
  <c r="AN27" i="17" s="1"/>
  <c r="L27" i="17"/>
  <c r="N27" i="17" s="1"/>
  <c r="AO27" i="17" s="1"/>
  <c r="AE26" i="17"/>
  <c r="AG26" i="17" s="1"/>
  <c r="AP26" i="17" s="1"/>
  <c r="U26" i="17"/>
  <c r="AN26" i="17" s="1"/>
  <c r="N26" i="17"/>
  <c r="AO26" i="17" s="1"/>
  <c r="L26" i="17"/>
  <c r="AG25" i="17"/>
  <c r="AP25" i="17" s="1"/>
  <c r="AE25" i="17"/>
  <c r="U25" i="17"/>
  <c r="AN25" i="17" s="1"/>
  <c r="L25" i="17"/>
  <c r="N25" i="17" s="1"/>
  <c r="AO25" i="17" s="1"/>
  <c r="AN24" i="17"/>
  <c r="AE24" i="17"/>
  <c r="AG24" i="17" s="1"/>
  <c r="AP24" i="17" s="1"/>
  <c r="U24" i="17"/>
  <c r="N24" i="17"/>
  <c r="AO24" i="17" s="1"/>
  <c r="AQ24" i="17" s="1"/>
  <c r="L24" i="17"/>
  <c r="AG23" i="17"/>
  <c r="AP23" i="17" s="1"/>
  <c r="AE23" i="17"/>
  <c r="U23" i="17"/>
  <c r="AN23" i="17" s="1"/>
  <c r="L23" i="17"/>
  <c r="N23" i="17" s="1"/>
  <c r="AO23" i="17" s="1"/>
  <c r="AQ23" i="17" s="1"/>
  <c r="AE22" i="17"/>
  <c r="AG22" i="17" s="1"/>
  <c r="AP22" i="17" s="1"/>
  <c r="U22" i="17"/>
  <c r="AN22" i="17" s="1"/>
  <c r="N22" i="17"/>
  <c r="AO22" i="17" s="1"/>
  <c r="AQ22" i="17" s="1"/>
  <c r="L22" i="17"/>
  <c r="AG21" i="17"/>
  <c r="AP21" i="17" s="1"/>
  <c r="AE21" i="17"/>
  <c r="U21" i="17"/>
  <c r="AN21" i="17" s="1"/>
  <c r="L21" i="17"/>
  <c r="N21" i="17" s="1"/>
  <c r="AO21" i="17" s="1"/>
  <c r="AE20" i="17"/>
  <c r="AG20" i="17" s="1"/>
  <c r="AP20" i="17" s="1"/>
  <c r="U20" i="17"/>
  <c r="AN20" i="17" s="1"/>
  <c r="N20" i="17"/>
  <c r="AO20" i="17" s="1"/>
  <c r="AQ20" i="17" s="1"/>
  <c r="L20" i="17"/>
  <c r="AG19" i="17"/>
  <c r="AP19" i="17" s="1"/>
  <c r="AE19" i="17"/>
  <c r="U19" i="17"/>
  <c r="AN19" i="17" s="1"/>
  <c r="L19" i="17"/>
  <c r="N19" i="17" s="1"/>
  <c r="AO19" i="17" s="1"/>
  <c r="AN18" i="17"/>
  <c r="AE18" i="17"/>
  <c r="AG18" i="17" s="1"/>
  <c r="AP18" i="17" s="1"/>
  <c r="U18" i="17"/>
  <c r="N18" i="17"/>
  <c r="AO18" i="17" s="1"/>
  <c r="L18" i="17"/>
  <c r="AG17" i="17"/>
  <c r="AP17" i="17" s="1"/>
  <c r="AE17" i="17"/>
  <c r="U17" i="17"/>
  <c r="AN17" i="17" s="1"/>
  <c r="L17" i="17"/>
  <c r="N17" i="17" s="1"/>
  <c r="AO17" i="17" s="1"/>
  <c r="AE16" i="17"/>
  <c r="AG16" i="17" s="1"/>
  <c r="AP16" i="17" s="1"/>
  <c r="U16" i="17"/>
  <c r="AN16" i="17" s="1"/>
  <c r="N16" i="17"/>
  <c r="AO16" i="17" s="1"/>
  <c r="L16" i="17"/>
  <c r="AG15" i="17"/>
  <c r="AP15" i="17" s="1"/>
  <c r="AE15" i="17"/>
  <c r="U15" i="17"/>
  <c r="AN15" i="17" s="1"/>
  <c r="L15" i="17"/>
  <c r="N15" i="17" s="1"/>
  <c r="AO15" i="17" s="1"/>
  <c r="AQ15" i="17" s="1"/>
  <c r="AE14" i="17"/>
  <c r="AG14" i="17" s="1"/>
  <c r="AP14" i="17" s="1"/>
  <c r="U14" i="17"/>
  <c r="AN14" i="17" s="1"/>
  <c r="N14" i="17"/>
  <c r="AO14" i="17" s="1"/>
  <c r="AQ14" i="17" s="1"/>
  <c r="L14" i="17"/>
  <c r="AG13" i="17"/>
  <c r="AP13" i="17" s="1"/>
  <c r="AE13" i="17"/>
  <c r="U13" i="17"/>
  <c r="AN13" i="17" s="1"/>
  <c r="L13" i="17"/>
  <c r="N13" i="17" s="1"/>
  <c r="AO13" i="17" s="1"/>
  <c r="AQ13" i="17" s="1"/>
  <c r="AE12" i="17"/>
  <c r="AG12" i="17" s="1"/>
  <c r="AP12" i="17" s="1"/>
  <c r="U12" i="17"/>
  <c r="AN12" i="17" s="1"/>
  <c r="N12" i="17"/>
  <c r="AO12" i="17" s="1"/>
  <c r="L12" i="17"/>
  <c r="AG11" i="17"/>
  <c r="AP11" i="17" s="1"/>
  <c r="AE11" i="17"/>
  <c r="U11" i="17"/>
  <c r="AN11" i="17" s="1"/>
  <c r="L11" i="17"/>
  <c r="N11" i="17" s="1"/>
  <c r="AO11" i="17" s="1"/>
  <c r="AN10" i="17"/>
  <c r="AE10" i="17"/>
  <c r="AG10" i="17" s="1"/>
  <c r="AP10" i="17" s="1"/>
  <c r="U10" i="17"/>
  <c r="N10" i="17"/>
  <c r="AO10" i="17" s="1"/>
  <c r="L10" i="17"/>
  <c r="AG9" i="17"/>
  <c r="AP9" i="17" s="1"/>
  <c r="AE9" i="17"/>
  <c r="U9" i="17"/>
  <c r="AN9" i="17" s="1"/>
  <c r="L9" i="17"/>
  <c r="N9" i="17" s="1"/>
  <c r="AO9" i="17" s="1"/>
  <c r="AE8" i="17"/>
  <c r="AG8" i="17" s="1"/>
  <c r="AP8" i="17" s="1"/>
  <c r="U8" i="17"/>
  <c r="AN8" i="17" s="1"/>
  <c r="N8" i="17"/>
  <c r="AO8" i="17" s="1"/>
  <c r="AQ8" i="17" s="1"/>
  <c r="L8" i="17"/>
  <c r="A8" i="17"/>
  <c r="A9" i="17" s="1"/>
  <c r="AG7" i="17"/>
  <c r="AP7" i="17" s="1"/>
  <c r="AE7" i="17"/>
  <c r="U7" i="17"/>
  <c r="AN7" i="17" s="1"/>
  <c r="L7" i="17"/>
  <c r="N7" i="17" s="1"/>
  <c r="AO7" i="17" s="1"/>
  <c r="A7" i="17"/>
  <c r="T7" i="17" s="1"/>
  <c r="AM7" i="17" s="1"/>
  <c r="AN6" i="17"/>
  <c r="AE6" i="17"/>
  <c r="AG6" i="17" s="1"/>
  <c r="AP6" i="17" s="1"/>
  <c r="U6" i="17"/>
  <c r="T6" i="17"/>
  <c r="AM6" i="17" s="1"/>
  <c r="N6" i="17"/>
  <c r="AO6" i="17" s="1"/>
  <c r="L6" i="17"/>
  <c r="AG5" i="17"/>
  <c r="AE5" i="17"/>
  <c r="L5" i="17"/>
  <c r="N5" i="17" s="1"/>
  <c r="T2" i="17"/>
  <c r="AM2" i="17" s="1"/>
  <c r="U35" i="16"/>
  <c r="AN35" i="16" s="1"/>
  <c r="U34" i="16"/>
  <c r="AN34" i="16" s="1"/>
  <c r="U30" i="16"/>
  <c r="AN30" i="16" s="1"/>
  <c r="U27" i="16"/>
  <c r="AN27" i="16" s="1"/>
  <c r="U26" i="16"/>
  <c r="AN26" i="16" s="1"/>
  <c r="U22" i="16"/>
  <c r="AN22" i="16" s="1"/>
  <c r="U19" i="16"/>
  <c r="AN19" i="16" s="1"/>
  <c r="U18" i="16"/>
  <c r="AN18" i="16" s="1"/>
  <c r="U14" i="16"/>
  <c r="AN14" i="16" s="1"/>
  <c r="U11" i="16"/>
  <c r="AN11" i="16" s="1"/>
  <c r="U10" i="16"/>
  <c r="AN10" i="16" s="1"/>
  <c r="U6" i="16"/>
  <c r="AN6" i="16" s="1"/>
  <c r="U7" i="16"/>
  <c r="AN7" i="16" s="1"/>
  <c r="U8" i="16"/>
  <c r="U9" i="16"/>
  <c r="AN9" i="16" s="1"/>
  <c r="U12" i="16"/>
  <c r="AN12" i="16" s="1"/>
  <c r="U13" i="16"/>
  <c r="AN13" i="16" s="1"/>
  <c r="U15" i="16"/>
  <c r="AN15" i="16" s="1"/>
  <c r="U16" i="16"/>
  <c r="AN16" i="16" s="1"/>
  <c r="U17" i="16"/>
  <c r="U20" i="16"/>
  <c r="AN20" i="16" s="1"/>
  <c r="U21" i="16"/>
  <c r="AN21" i="16" s="1"/>
  <c r="U23" i="16"/>
  <c r="AN23" i="16" s="1"/>
  <c r="U24" i="16"/>
  <c r="AN24" i="16" s="1"/>
  <c r="U25" i="16"/>
  <c r="AN25" i="16" s="1"/>
  <c r="U28" i="16"/>
  <c r="AN28" i="16" s="1"/>
  <c r="U29" i="16"/>
  <c r="AN29" i="16" s="1"/>
  <c r="U31" i="16"/>
  <c r="AN31" i="16" s="1"/>
  <c r="U32" i="16"/>
  <c r="AN32" i="16" s="1"/>
  <c r="U33" i="16"/>
  <c r="AN33" i="16" s="1"/>
  <c r="U36" i="16"/>
  <c r="AN36" i="16" s="1"/>
  <c r="AN38" i="16"/>
  <c r="AE38" i="16"/>
  <c r="AG38" i="16" s="1"/>
  <c r="AP38" i="16" s="1"/>
  <c r="U38" i="16"/>
  <c r="N38" i="16"/>
  <c r="AO38" i="16" s="1"/>
  <c r="AQ38" i="16" s="1"/>
  <c r="L38" i="16"/>
  <c r="AG37" i="16"/>
  <c r="AP37" i="16" s="1"/>
  <c r="AE37" i="16"/>
  <c r="U37" i="16"/>
  <c r="AN37" i="16" s="1"/>
  <c r="L37" i="16"/>
  <c r="N37" i="16" s="1"/>
  <c r="AO37" i="16" s="1"/>
  <c r="AE36" i="16"/>
  <c r="AG36" i="16" s="1"/>
  <c r="AP36" i="16" s="1"/>
  <c r="N36" i="16"/>
  <c r="AO36" i="16" s="1"/>
  <c r="L36" i="16"/>
  <c r="AG35" i="16"/>
  <c r="AP35" i="16" s="1"/>
  <c r="AE35" i="16"/>
  <c r="L35" i="16"/>
  <c r="N35" i="16" s="1"/>
  <c r="AO35" i="16" s="1"/>
  <c r="AE34" i="16"/>
  <c r="AG34" i="16" s="1"/>
  <c r="AP34" i="16" s="1"/>
  <c r="N34" i="16"/>
  <c r="AO34" i="16" s="1"/>
  <c r="L34" i="16"/>
  <c r="AG33" i="16"/>
  <c r="AP33" i="16" s="1"/>
  <c r="AE33" i="16"/>
  <c r="L33" i="16"/>
  <c r="N33" i="16" s="1"/>
  <c r="AO33" i="16" s="1"/>
  <c r="AQ33" i="16" s="1"/>
  <c r="AE32" i="16"/>
  <c r="AG32" i="16" s="1"/>
  <c r="AP32" i="16" s="1"/>
  <c r="N32" i="16"/>
  <c r="AO32" i="16" s="1"/>
  <c r="L32" i="16"/>
  <c r="AG31" i="16"/>
  <c r="AP31" i="16" s="1"/>
  <c r="AE31" i="16"/>
  <c r="L31" i="16"/>
  <c r="N31" i="16" s="1"/>
  <c r="AO31" i="16" s="1"/>
  <c r="AQ31" i="16" s="1"/>
  <c r="AE30" i="16"/>
  <c r="AG30" i="16" s="1"/>
  <c r="AP30" i="16" s="1"/>
  <c r="N30" i="16"/>
  <c r="AO30" i="16" s="1"/>
  <c r="AQ30" i="16" s="1"/>
  <c r="L30" i="16"/>
  <c r="AG29" i="16"/>
  <c r="AP29" i="16" s="1"/>
  <c r="AE29" i="16"/>
  <c r="L29" i="16"/>
  <c r="N29" i="16" s="1"/>
  <c r="AO29" i="16" s="1"/>
  <c r="AQ29" i="16" s="1"/>
  <c r="AE28" i="16"/>
  <c r="AG28" i="16" s="1"/>
  <c r="AP28" i="16" s="1"/>
  <c r="N28" i="16"/>
  <c r="AO28" i="16" s="1"/>
  <c r="L28" i="16"/>
  <c r="AG27" i="16"/>
  <c r="AP27" i="16" s="1"/>
  <c r="AE27" i="16"/>
  <c r="L27" i="16"/>
  <c r="N27" i="16" s="1"/>
  <c r="AO27" i="16" s="1"/>
  <c r="AE26" i="16"/>
  <c r="AG26" i="16" s="1"/>
  <c r="AP26" i="16" s="1"/>
  <c r="N26" i="16"/>
  <c r="AO26" i="16" s="1"/>
  <c r="L26" i="16"/>
  <c r="AG25" i="16"/>
  <c r="AP25" i="16" s="1"/>
  <c r="AE25" i="16"/>
  <c r="L25" i="16"/>
  <c r="N25" i="16" s="1"/>
  <c r="AO25" i="16" s="1"/>
  <c r="AE24" i="16"/>
  <c r="AG24" i="16" s="1"/>
  <c r="AP24" i="16" s="1"/>
  <c r="N24" i="16"/>
  <c r="AO24" i="16" s="1"/>
  <c r="AQ24" i="16" s="1"/>
  <c r="L24" i="16"/>
  <c r="AG23" i="16"/>
  <c r="AP23" i="16" s="1"/>
  <c r="AE23" i="16"/>
  <c r="L23" i="16"/>
  <c r="N23" i="16" s="1"/>
  <c r="AO23" i="16" s="1"/>
  <c r="AE22" i="16"/>
  <c r="AG22" i="16" s="1"/>
  <c r="AP22" i="16" s="1"/>
  <c r="N22" i="16"/>
  <c r="AO22" i="16" s="1"/>
  <c r="AQ22" i="16" s="1"/>
  <c r="L22" i="16"/>
  <c r="AG21" i="16"/>
  <c r="AP21" i="16" s="1"/>
  <c r="AE21" i="16"/>
  <c r="L21" i="16"/>
  <c r="N21" i="16" s="1"/>
  <c r="AO21" i="16" s="1"/>
  <c r="AE20" i="16"/>
  <c r="AG20" i="16" s="1"/>
  <c r="AP20" i="16" s="1"/>
  <c r="N20" i="16"/>
  <c r="AO20" i="16" s="1"/>
  <c r="AQ20" i="16" s="1"/>
  <c r="L20" i="16"/>
  <c r="AG19" i="16"/>
  <c r="AP19" i="16" s="1"/>
  <c r="AE19" i="16"/>
  <c r="L19" i="16"/>
  <c r="N19" i="16" s="1"/>
  <c r="AO19" i="16" s="1"/>
  <c r="AE18" i="16"/>
  <c r="AG18" i="16" s="1"/>
  <c r="AP18" i="16" s="1"/>
  <c r="N18" i="16"/>
  <c r="AO18" i="16" s="1"/>
  <c r="L18" i="16"/>
  <c r="AN17" i="16"/>
  <c r="AG17" i="16"/>
  <c r="AP17" i="16" s="1"/>
  <c r="AE17" i="16"/>
  <c r="L17" i="16"/>
  <c r="N17" i="16" s="1"/>
  <c r="AO17" i="16" s="1"/>
  <c r="AQ17" i="16" s="1"/>
  <c r="AE16" i="16"/>
  <c r="AG16" i="16" s="1"/>
  <c r="AP16" i="16" s="1"/>
  <c r="N16" i="16"/>
  <c r="AO16" i="16" s="1"/>
  <c r="L16" i="16"/>
  <c r="AG15" i="16"/>
  <c r="AP15" i="16" s="1"/>
  <c r="AE15" i="16"/>
  <c r="L15" i="16"/>
  <c r="N15" i="16" s="1"/>
  <c r="AO15" i="16" s="1"/>
  <c r="AQ15" i="16" s="1"/>
  <c r="AE14" i="16"/>
  <c r="AG14" i="16" s="1"/>
  <c r="AP14" i="16" s="1"/>
  <c r="N14" i="16"/>
  <c r="AO14" i="16" s="1"/>
  <c r="AQ14" i="16" s="1"/>
  <c r="L14" i="16"/>
  <c r="AG13" i="16"/>
  <c r="AP13" i="16" s="1"/>
  <c r="AE13" i="16"/>
  <c r="L13" i="16"/>
  <c r="N13" i="16" s="1"/>
  <c r="AO13" i="16" s="1"/>
  <c r="AE12" i="16"/>
  <c r="AG12" i="16" s="1"/>
  <c r="AP12" i="16" s="1"/>
  <c r="N12" i="16"/>
  <c r="AO12" i="16" s="1"/>
  <c r="L12" i="16"/>
  <c r="AG11" i="16"/>
  <c r="AP11" i="16" s="1"/>
  <c r="AE11" i="16"/>
  <c r="L11" i="16"/>
  <c r="N11" i="16" s="1"/>
  <c r="AO11" i="16" s="1"/>
  <c r="AE10" i="16"/>
  <c r="AG10" i="16" s="1"/>
  <c r="AP10" i="16" s="1"/>
  <c r="N10" i="16"/>
  <c r="AO10" i="16" s="1"/>
  <c r="L10" i="16"/>
  <c r="AG9" i="16"/>
  <c r="AP9" i="16" s="1"/>
  <c r="AE9" i="16"/>
  <c r="L9" i="16"/>
  <c r="N9" i="16" s="1"/>
  <c r="AO9" i="16" s="1"/>
  <c r="AE8" i="16"/>
  <c r="AG8" i="16" s="1"/>
  <c r="AP8" i="16" s="1"/>
  <c r="AN8" i="16"/>
  <c r="N8" i="16"/>
  <c r="AO8" i="16" s="1"/>
  <c r="AQ8" i="16" s="1"/>
  <c r="L8" i="16"/>
  <c r="AG7" i="16"/>
  <c r="AP7" i="16" s="1"/>
  <c r="AE7" i="16"/>
  <c r="T7" i="16"/>
  <c r="AM7" i="16" s="1"/>
  <c r="L7" i="16"/>
  <c r="N7" i="16" s="1"/>
  <c r="AO7" i="16" s="1"/>
  <c r="AQ7" i="16" s="1"/>
  <c r="A7" i="16"/>
  <c r="A8" i="16" s="1"/>
  <c r="AM6" i="16"/>
  <c r="AE6" i="16"/>
  <c r="AG6" i="16" s="1"/>
  <c r="AP6" i="16" s="1"/>
  <c r="T6" i="16"/>
  <c r="N6" i="16"/>
  <c r="AO6" i="16" s="1"/>
  <c r="L6" i="16"/>
  <c r="AE5" i="16"/>
  <c r="AG5" i="16" s="1"/>
  <c r="L5" i="16"/>
  <c r="N5" i="16" s="1"/>
  <c r="T2" i="16"/>
  <c r="AM2" i="16" s="1"/>
  <c r="AP38" i="2"/>
  <c r="AQ38" i="2" s="1"/>
  <c r="AO38" i="2"/>
  <c r="AN38" i="2"/>
  <c r="AM38" i="2"/>
  <c r="AP37" i="2"/>
  <c r="AQ37" i="2" s="1"/>
  <c r="AO37" i="2"/>
  <c r="AN37" i="2"/>
  <c r="AM37" i="2"/>
  <c r="AP36" i="2"/>
  <c r="AO36" i="2"/>
  <c r="AQ36" i="2" s="1"/>
  <c r="AN36" i="2"/>
  <c r="AM36" i="2"/>
  <c r="AP35" i="2"/>
  <c r="AO35" i="2"/>
  <c r="AQ35" i="2" s="1"/>
  <c r="AN35" i="2"/>
  <c r="AM35" i="2"/>
  <c r="AQ34" i="2"/>
  <c r="AP34" i="2"/>
  <c r="AO34" i="2"/>
  <c r="AN34" i="2"/>
  <c r="AM34" i="2"/>
  <c r="AP33" i="2"/>
  <c r="AO33" i="2"/>
  <c r="AQ33" i="2" s="1"/>
  <c r="AN33" i="2"/>
  <c r="AM33" i="2"/>
  <c r="AP32" i="2"/>
  <c r="AO32" i="2"/>
  <c r="AQ32" i="2" s="1"/>
  <c r="AN32" i="2"/>
  <c r="AM32" i="2"/>
  <c r="AP31" i="2"/>
  <c r="AQ31" i="2" s="1"/>
  <c r="AO31" i="2"/>
  <c r="AN31" i="2"/>
  <c r="AM31" i="2"/>
  <c r="AP30" i="2"/>
  <c r="AO30" i="2"/>
  <c r="AQ30" i="2" s="1"/>
  <c r="AN30" i="2"/>
  <c r="AM30" i="2"/>
  <c r="AP29" i="2"/>
  <c r="AO29" i="2"/>
  <c r="AQ29" i="2" s="1"/>
  <c r="AN29" i="2"/>
  <c r="AM29" i="2"/>
  <c r="AP28" i="2"/>
  <c r="AO28" i="2"/>
  <c r="AQ28" i="2" s="1"/>
  <c r="AN28" i="2"/>
  <c r="AM28" i="2"/>
  <c r="AG38" i="2"/>
  <c r="AE38" i="2"/>
  <c r="U38" i="2"/>
  <c r="T38" i="2"/>
  <c r="AG37" i="2"/>
  <c r="AE37" i="2"/>
  <c r="U37" i="2"/>
  <c r="T37" i="2"/>
  <c r="AG36" i="2"/>
  <c r="AE36" i="2"/>
  <c r="U36" i="2"/>
  <c r="T36" i="2"/>
  <c r="AG35" i="2"/>
  <c r="AE35" i="2"/>
  <c r="U35" i="2"/>
  <c r="T35" i="2"/>
  <c r="AG34" i="2"/>
  <c r="AE34" i="2"/>
  <c r="U34" i="2"/>
  <c r="T34" i="2"/>
  <c r="AG33" i="2"/>
  <c r="AE33" i="2"/>
  <c r="U33" i="2"/>
  <c r="T33" i="2"/>
  <c r="AG32" i="2"/>
  <c r="AE32" i="2"/>
  <c r="U32" i="2"/>
  <c r="T32" i="2"/>
  <c r="AG31" i="2"/>
  <c r="AE31" i="2"/>
  <c r="U31" i="2"/>
  <c r="T31" i="2"/>
  <c r="AG30" i="2"/>
  <c r="AE30" i="2"/>
  <c r="U30" i="2"/>
  <c r="T30" i="2"/>
  <c r="AG29" i="2"/>
  <c r="AE29" i="2"/>
  <c r="U29" i="2"/>
  <c r="T29" i="2"/>
  <c r="AQ12" i="19" l="1"/>
  <c r="AQ21" i="19"/>
  <c r="AQ28" i="19"/>
  <c r="A10" i="19"/>
  <c r="T9" i="19"/>
  <c r="AM9" i="19" s="1"/>
  <c r="AQ10" i="19"/>
  <c r="AQ19" i="19"/>
  <c r="AQ26" i="19"/>
  <c r="AQ33" i="19"/>
  <c r="AQ13" i="19"/>
  <c r="AQ20" i="19"/>
  <c r="AQ29" i="19"/>
  <c r="AQ34" i="19"/>
  <c r="AQ7" i="19"/>
  <c r="AQ11" i="19"/>
  <c r="AQ18" i="19"/>
  <c r="AQ27" i="19"/>
  <c r="T8" i="19"/>
  <c r="AM8" i="19" s="1"/>
  <c r="AQ24" i="18"/>
  <c r="A9" i="18"/>
  <c r="T8" i="18"/>
  <c r="AM8" i="18" s="1"/>
  <c r="AQ7" i="18"/>
  <c r="AQ12" i="18"/>
  <c r="AQ25" i="18"/>
  <c r="AQ32" i="18"/>
  <c r="AQ23" i="18"/>
  <c r="AQ6" i="18"/>
  <c r="AQ9" i="18"/>
  <c r="AQ14" i="18"/>
  <c r="AQ27" i="18"/>
  <c r="AQ34" i="18"/>
  <c r="AQ16" i="18"/>
  <c r="AQ18" i="18"/>
  <c r="AQ36" i="18"/>
  <c r="AQ9" i="17"/>
  <c r="AQ16" i="17"/>
  <c r="AQ25" i="17"/>
  <c r="AQ32" i="17"/>
  <c r="AQ11" i="17"/>
  <c r="AQ18" i="17"/>
  <c r="AQ27" i="17"/>
  <c r="AQ34" i="17"/>
  <c r="A10" i="17"/>
  <c r="T9" i="17"/>
  <c r="AM9" i="17" s="1"/>
  <c r="AQ17" i="17"/>
  <c r="AQ33" i="17"/>
  <c r="AQ10" i="17"/>
  <c r="AQ19" i="17"/>
  <c r="AQ26" i="17"/>
  <c r="AQ35" i="17"/>
  <c r="AQ37" i="17"/>
  <c r="AQ7" i="17"/>
  <c r="AQ12" i="17"/>
  <c r="AQ21" i="17"/>
  <c r="AQ28" i="17"/>
  <c r="AQ6" i="17"/>
  <c r="T8" i="17"/>
  <c r="AM8" i="17" s="1"/>
  <c r="AQ9" i="16"/>
  <c r="AQ25" i="16"/>
  <c r="AQ11" i="16"/>
  <c r="AQ16" i="16"/>
  <c r="AQ13" i="16"/>
  <c r="AQ18" i="16"/>
  <c r="AQ34" i="16"/>
  <c r="AQ36" i="16"/>
  <c r="A9" i="16"/>
  <c r="T8" i="16"/>
  <c r="AM8" i="16" s="1"/>
  <c r="AQ19" i="16"/>
  <c r="AQ35" i="16"/>
  <c r="AQ10" i="16"/>
  <c r="AQ21" i="16"/>
  <c r="AQ26" i="16"/>
  <c r="AQ37" i="16"/>
  <c r="AQ12" i="16"/>
  <c r="AQ23" i="16"/>
  <c r="AQ28" i="16"/>
  <c r="AQ6" i="16"/>
  <c r="AQ27" i="16"/>
  <c r="AQ32" i="16"/>
  <c r="A11" i="19" l="1"/>
  <c r="T10" i="19"/>
  <c r="AM10" i="19" s="1"/>
  <c r="A10" i="18"/>
  <c r="T9" i="18"/>
  <c r="AM9" i="18" s="1"/>
  <c r="T10" i="17"/>
  <c r="AM10" i="17" s="1"/>
  <c r="A11" i="17"/>
  <c r="T9" i="16"/>
  <c r="AM9" i="16" s="1"/>
  <c r="A10" i="16"/>
  <c r="T11" i="19" l="1"/>
  <c r="AM11" i="19" s="1"/>
  <c r="A12" i="19"/>
  <c r="A11" i="18"/>
  <c r="T10" i="18"/>
  <c r="AM10" i="18" s="1"/>
  <c r="A12" i="17"/>
  <c r="T11" i="17"/>
  <c r="AM11" i="17" s="1"/>
  <c r="A11" i="16"/>
  <c r="T10" i="16"/>
  <c r="AM10" i="16" s="1"/>
  <c r="A13" i="19" l="1"/>
  <c r="T12" i="19"/>
  <c r="AM12" i="19" s="1"/>
  <c r="T11" i="18"/>
  <c r="AM11" i="18" s="1"/>
  <c r="A12" i="18"/>
  <c r="A13" i="17"/>
  <c r="T12" i="17"/>
  <c r="AM12" i="17" s="1"/>
  <c r="A12" i="16"/>
  <c r="T11" i="16"/>
  <c r="AM11" i="16" s="1"/>
  <c r="A14" i="19" l="1"/>
  <c r="T13" i="19"/>
  <c r="AM13" i="19" s="1"/>
  <c r="A13" i="18"/>
  <c r="T12" i="18"/>
  <c r="AM12" i="18" s="1"/>
  <c r="A14" i="17"/>
  <c r="T13" i="17"/>
  <c r="AM13" i="17" s="1"/>
  <c r="A13" i="16"/>
  <c r="T12" i="16"/>
  <c r="AM12" i="16" s="1"/>
  <c r="A15" i="19" l="1"/>
  <c r="T14" i="19"/>
  <c r="AM14" i="19" s="1"/>
  <c r="T13" i="18"/>
  <c r="AM13" i="18" s="1"/>
  <c r="A14" i="18"/>
  <c r="A15" i="17"/>
  <c r="T14" i="17"/>
  <c r="AM14" i="17" s="1"/>
  <c r="A14" i="16"/>
  <c r="T13" i="16"/>
  <c r="AM13" i="16" s="1"/>
  <c r="A16" i="19" l="1"/>
  <c r="T15" i="19"/>
  <c r="AM15" i="19" s="1"/>
  <c r="A15" i="18"/>
  <c r="T14" i="18"/>
  <c r="AM14" i="18" s="1"/>
  <c r="A16" i="17"/>
  <c r="T15" i="17"/>
  <c r="AM15" i="17" s="1"/>
  <c r="A15" i="16"/>
  <c r="T14" i="16"/>
  <c r="AM14" i="16" s="1"/>
  <c r="A17" i="19" l="1"/>
  <c r="T16" i="19"/>
  <c r="AM16" i="19" s="1"/>
  <c r="T15" i="18"/>
  <c r="AM15" i="18" s="1"/>
  <c r="A16" i="18"/>
  <c r="A17" i="17"/>
  <c r="T16" i="17"/>
  <c r="AM16" i="17" s="1"/>
  <c r="T15" i="16"/>
  <c r="AM15" i="16" s="1"/>
  <c r="A16" i="16"/>
  <c r="T17" i="19" l="1"/>
  <c r="AM17" i="19" s="1"/>
  <c r="A18" i="19"/>
  <c r="A17" i="18"/>
  <c r="T16" i="18"/>
  <c r="AM16" i="18" s="1"/>
  <c r="A18" i="17"/>
  <c r="T17" i="17"/>
  <c r="AM17" i="17" s="1"/>
  <c r="A17" i="16"/>
  <c r="T16" i="16"/>
  <c r="AM16" i="16" s="1"/>
  <c r="A19" i="19" l="1"/>
  <c r="T18" i="19"/>
  <c r="AM18" i="19" s="1"/>
  <c r="T17" i="18"/>
  <c r="AM17" i="18" s="1"/>
  <c r="A18" i="18"/>
  <c r="A19" i="17"/>
  <c r="T18" i="17"/>
  <c r="AM18" i="17" s="1"/>
  <c r="T17" i="16"/>
  <c r="AM17" i="16" s="1"/>
  <c r="A18" i="16"/>
  <c r="A20" i="19" l="1"/>
  <c r="T19" i="19"/>
  <c r="AM19" i="19" s="1"/>
  <c r="A19" i="18"/>
  <c r="T18" i="18"/>
  <c r="AM18" i="18" s="1"/>
  <c r="A20" i="17"/>
  <c r="T19" i="17"/>
  <c r="AM19" i="17" s="1"/>
  <c r="A19" i="16"/>
  <c r="T18" i="16"/>
  <c r="AM18" i="16" s="1"/>
  <c r="A21" i="19" l="1"/>
  <c r="T20" i="19"/>
  <c r="AM20" i="19" s="1"/>
  <c r="A20" i="18"/>
  <c r="T19" i="18"/>
  <c r="AM19" i="18" s="1"/>
  <c r="A21" i="17"/>
  <c r="T20" i="17"/>
  <c r="AM20" i="17" s="1"/>
  <c r="A20" i="16"/>
  <c r="T19" i="16"/>
  <c r="AM19" i="16" s="1"/>
  <c r="T21" i="19" l="1"/>
  <c r="AM21" i="19" s="1"/>
  <c r="A22" i="19"/>
  <c r="A21" i="18"/>
  <c r="T20" i="18"/>
  <c r="AM20" i="18" s="1"/>
  <c r="A22" i="17"/>
  <c r="T21" i="17"/>
  <c r="AM21" i="17" s="1"/>
  <c r="A21" i="16"/>
  <c r="T20" i="16"/>
  <c r="AM20" i="16" s="1"/>
  <c r="A23" i="19" l="1"/>
  <c r="T22" i="19"/>
  <c r="AM22" i="19" s="1"/>
  <c r="A22" i="18"/>
  <c r="T21" i="18"/>
  <c r="AM21" i="18" s="1"/>
  <c r="A23" i="17"/>
  <c r="T22" i="17"/>
  <c r="AM22" i="17" s="1"/>
  <c r="A22" i="16"/>
  <c r="T21" i="16"/>
  <c r="AM21" i="16" s="1"/>
  <c r="A24" i="19" l="1"/>
  <c r="T23" i="19"/>
  <c r="AM23" i="19" s="1"/>
  <c r="A23" i="18"/>
  <c r="T22" i="18"/>
  <c r="AM22" i="18" s="1"/>
  <c r="A24" i="17"/>
  <c r="T23" i="17"/>
  <c r="AM23" i="17" s="1"/>
  <c r="A23" i="16"/>
  <c r="T22" i="16"/>
  <c r="AM22" i="16" s="1"/>
  <c r="A25" i="19" l="1"/>
  <c r="T24" i="19"/>
  <c r="AM24" i="19" s="1"/>
  <c r="A24" i="18"/>
  <c r="T23" i="18"/>
  <c r="AM23" i="18" s="1"/>
  <c r="A25" i="17"/>
  <c r="T24" i="17"/>
  <c r="AM24" i="17" s="1"/>
  <c r="A24" i="16"/>
  <c r="T23" i="16"/>
  <c r="AM23" i="16" s="1"/>
  <c r="A26" i="19" l="1"/>
  <c r="T25" i="19"/>
  <c r="AM25" i="19" s="1"/>
  <c r="A25" i="18"/>
  <c r="T24" i="18"/>
  <c r="AM24" i="18" s="1"/>
  <c r="A26" i="17"/>
  <c r="T25" i="17"/>
  <c r="AM25" i="17" s="1"/>
  <c r="A25" i="16"/>
  <c r="T24" i="16"/>
  <c r="AM24" i="16" s="1"/>
  <c r="A27" i="19" l="1"/>
  <c r="T26" i="19"/>
  <c r="AM26" i="19" s="1"/>
  <c r="T25" i="18"/>
  <c r="AM25" i="18" s="1"/>
  <c r="A26" i="18"/>
  <c r="A27" i="17"/>
  <c r="T26" i="17"/>
  <c r="AM26" i="17" s="1"/>
  <c r="T25" i="16"/>
  <c r="AM25" i="16" s="1"/>
  <c r="A26" i="16"/>
  <c r="A28" i="19" l="1"/>
  <c r="T27" i="19"/>
  <c r="AM27" i="19" s="1"/>
  <c r="A27" i="18"/>
  <c r="T26" i="18"/>
  <c r="AM26" i="18" s="1"/>
  <c r="A28" i="17"/>
  <c r="T27" i="17"/>
  <c r="AM27" i="17" s="1"/>
  <c r="A27" i="16"/>
  <c r="T26" i="16"/>
  <c r="AM26" i="16" s="1"/>
  <c r="A29" i="19" l="1"/>
  <c r="T28" i="19"/>
  <c r="AM28" i="19" s="1"/>
  <c r="A28" i="18"/>
  <c r="T27" i="18"/>
  <c r="AM27" i="18" s="1"/>
  <c r="A29" i="17"/>
  <c r="T28" i="17"/>
  <c r="AM28" i="17" s="1"/>
  <c r="A28" i="16"/>
  <c r="T27" i="16"/>
  <c r="AM27" i="16" s="1"/>
  <c r="A30" i="19" l="1"/>
  <c r="T29" i="19"/>
  <c r="AM29" i="19" s="1"/>
  <c r="A29" i="18"/>
  <c r="T28" i="18"/>
  <c r="AM28" i="18" s="1"/>
  <c r="A30" i="17"/>
  <c r="T29" i="17"/>
  <c r="AM29" i="17" s="1"/>
  <c r="A29" i="16"/>
  <c r="T28" i="16"/>
  <c r="AM28" i="16" s="1"/>
  <c r="A31" i="19" l="1"/>
  <c r="T30" i="19"/>
  <c r="AM30" i="19" s="1"/>
  <c r="T29" i="18"/>
  <c r="AM29" i="18" s="1"/>
  <c r="A30" i="18"/>
  <c r="A31" i="17"/>
  <c r="T30" i="17"/>
  <c r="AM30" i="17" s="1"/>
  <c r="T29" i="16"/>
  <c r="AM29" i="16" s="1"/>
  <c r="A30" i="16"/>
  <c r="A32" i="19" l="1"/>
  <c r="T31" i="19"/>
  <c r="AM31" i="19" s="1"/>
  <c r="A31" i="18"/>
  <c r="T30" i="18"/>
  <c r="AM30" i="18" s="1"/>
  <c r="A32" i="17"/>
  <c r="T31" i="17"/>
  <c r="AM31" i="17" s="1"/>
  <c r="A31" i="16"/>
  <c r="T30" i="16"/>
  <c r="AM30" i="16" s="1"/>
  <c r="A33" i="19" l="1"/>
  <c r="T32" i="19"/>
  <c r="AM32" i="19" s="1"/>
  <c r="T31" i="18"/>
  <c r="AM31" i="18" s="1"/>
  <c r="A32" i="18"/>
  <c r="A33" i="17"/>
  <c r="T32" i="17"/>
  <c r="AM32" i="17" s="1"/>
  <c r="A32" i="16"/>
  <c r="T31" i="16"/>
  <c r="AM31" i="16" s="1"/>
  <c r="A34" i="19" l="1"/>
  <c r="T33" i="19"/>
  <c r="AM33" i="19" s="1"/>
  <c r="A33" i="18"/>
  <c r="T32" i="18"/>
  <c r="AM32" i="18" s="1"/>
  <c r="A34" i="17"/>
  <c r="T33" i="17"/>
  <c r="AM33" i="17" s="1"/>
  <c r="A33" i="16"/>
  <c r="T32" i="16"/>
  <c r="AM32" i="16" s="1"/>
  <c r="A35" i="19" l="1"/>
  <c r="T34" i="19"/>
  <c r="AM34" i="19" s="1"/>
  <c r="T33" i="18"/>
  <c r="AM33" i="18" s="1"/>
  <c r="A34" i="18"/>
  <c r="A35" i="17"/>
  <c r="T34" i="17"/>
  <c r="AM34" i="17" s="1"/>
  <c r="T33" i="16"/>
  <c r="AM33" i="16" s="1"/>
  <c r="A34" i="16"/>
  <c r="A36" i="19" l="1"/>
  <c r="T35" i="19"/>
  <c r="AM35" i="19" s="1"/>
  <c r="A35" i="18"/>
  <c r="T34" i="18"/>
  <c r="AM34" i="18" s="1"/>
  <c r="A36" i="17"/>
  <c r="T35" i="17"/>
  <c r="AM35" i="17" s="1"/>
  <c r="A35" i="16"/>
  <c r="T34" i="16"/>
  <c r="AM34" i="16" s="1"/>
  <c r="A37" i="19" l="1"/>
  <c r="T36" i="19"/>
  <c r="AM36" i="19" s="1"/>
  <c r="T35" i="18"/>
  <c r="AM35" i="18" s="1"/>
  <c r="A36" i="18"/>
  <c r="A37" i="17"/>
  <c r="T36" i="17"/>
  <c r="AM36" i="17" s="1"/>
  <c r="A36" i="16"/>
  <c r="T35" i="16"/>
  <c r="AM35" i="16" s="1"/>
  <c r="A38" i="19" l="1"/>
  <c r="T38" i="19" s="1"/>
  <c r="AM38" i="19" s="1"/>
  <c r="T37" i="19"/>
  <c r="AM37" i="19" s="1"/>
  <c r="A37" i="18"/>
  <c r="T36" i="18"/>
  <c r="AM36" i="18" s="1"/>
  <c r="A38" i="17"/>
  <c r="T38" i="17" s="1"/>
  <c r="AM38" i="17" s="1"/>
  <c r="T37" i="17"/>
  <c r="AM37" i="17" s="1"/>
  <c r="A37" i="16"/>
  <c r="T36" i="16"/>
  <c r="AM36" i="16" s="1"/>
  <c r="T37" i="18" l="1"/>
  <c r="AM37" i="18" s="1"/>
  <c r="A38" i="18"/>
  <c r="T38" i="18" s="1"/>
  <c r="AM38" i="18" s="1"/>
  <c r="T37" i="16"/>
  <c r="AM37" i="16" s="1"/>
  <c r="A38" i="16"/>
  <c r="T38" i="16" s="1"/>
  <c r="AM38" i="16" s="1"/>
  <c r="T2" i="2" l="1"/>
  <c r="AM2" i="2" s="1"/>
  <c r="L6" i="2" l="1"/>
  <c r="N6" i="2" s="1"/>
  <c r="AO6" i="2" s="1"/>
  <c r="U6" i="2"/>
  <c r="AN6" i="2" s="1"/>
  <c r="T6" i="2"/>
  <c r="L38" i="2"/>
  <c r="N38" i="2" s="1"/>
  <c r="L37" i="2"/>
  <c r="N37" i="2" s="1"/>
  <c r="L36" i="2"/>
  <c r="N36" i="2" s="1"/>
  <c r="L35" i="2"/>
  <c r="N35" i="2" s="1"/>
  <c r="L34" i="2"/>
  <c r="N34" i="2" s="1"/>
  <c r="L33" i="2"/>
  <c r="N33" i="2" s="1"/>
  <c r="L32" i="2"/>
  <c r="N32" i="2" s="1"/>
  <c r="L31" i="2"/>
  <c r="N31" i="2" s="1"/>
  <c r="L30" i="2"/>
  <c r="N30" i="2" s="1"/>
  <c r="L29" i="2"/>
  <c r="N29" i="2" s="1"/>
  <c r="AE28" i="2"/>
  <c r="AG28" i="2" s="1"/>
  <c r="U28" i="2"/>
  <c r="L28" i="2"/>
  <c r="N28" i="2" s="1"/>
  <c r="AE27" i="2"/>
  <c r="AG27" i="2" s="1"/>
  <c r="AP27" i="2" s="1"/>
  <c r="U27" i="2"/>
  <c r="AN27" i="2" s="1"/>
  <c r="L27" i="2"/>
  <c r="N27" i="2" s="1"/>
  <c r="AO27" i="2" s="1"/>
  <c r="AE26" i="2"/>
  <c r="AG26" i="2" s="1"/>
  <c r="AP26" i="2" s="1"/>
  <c r="U26" i="2"/>
  <c r="AN26" i="2" s="1"/>
  <c r="L26" i="2"/>
  <c r="N26" i="2" s="1"/>
  <c r="AO26" i="2" s="1"/>
  <c r="AE25" i="2"/>
  <c r="AG25" i="2" s="1"/>
  <c r="AP25" i="2" s="1"/>
  <c r="U25" i="2"/>
  <c r="AN25" i="2" s="1"/>
  <c r="L25" i="2"/>
  <c r="N25" i="2" s="1"/>
  <c r="AO25" i="2" s="1"/>
  <c r="AE24" i="2"/>
  <c r="AG24" i="2" s="1"/>
  <c r="AP24" i="2" s="1"/>
  <c r="U24" i="2"/>
  <c r="AN24" i="2" s="1"/>
  <c r="L24" i="2"/>
  <c r="N24" i="2" s="1"/>
  <c r="AO24" i="2" s="1"/>
  <c r="AE23" i="2"/>
  <c r="AG23" i="2" s="1"/>
  <c r="AP23" i="2" s="1"/>
  <c r="U23" i="2"/>
  <c r="AN23" i="2" s="1"/>
  <c r="L23" i="2"/>
  <c r="N23" i="2" s="1"/>
  <c r="AO23" i="2" s="1"/>
  <c r="AE22" i="2"/>
  <c r="AG22" i="2" s="1"/>
  <c r="AP22" i="2" s="1"/>
  <c r="U22" i="2"/>
  <c r="AN22" i="2" s="1"/>
  <c r="L22" i="2"/>
  <c r="N22" i="2" s="1"/>
  <c r="AO22" i="2" s="1"/>
  <c r="AE21" i="2"/>
  <c r="AG21" i="2" s="1"/>
  <c r="AP21" i="2" s="1"/>
  <c r="U21" i="2"/>
  <c r="AN21" i="2" s="1"/>
  <c r="L21" i="2"/>
  <c r="N21" i="2" s="1"/>
  <c r="AO21" i="2" s="1"/>
  <c r="AE20" i="2"/>
  <c r="AG20" i="2" s="1"/>
  <c r="AP20" i="2" s="1"/>
  <c r="U20" i="2"/>
  <c r="AN20" i="2" s="1"/>
  <c r="L20" i="2"/>
  <c r="N20" i="2" s="1"/>
  <c r="AO20" i="2" s="1"/>
  <c r="AE19" i="2"/>
  <c r="AG19" i="2" s="1"/>
  <c r="AP19" i="2" s="1"/>
  <c r="U19" i="2"/>
  <c r="AN19" i="2" s="1"/>
  <c r="L19" i="2"/>
  <c r="N19" i="2" s="1"/>
  <c r="AO19" i="2" s="1"/>
  <c r="AE18" i="2"/>
  <c r="AG18" i="2" s="1"/>
  <c r="AP18" i="2" s="1"/>
  <c r="U18" i="2"/>
  <c r="AN18" i="2" s="1"/>
  <c r="L18" i="2"/>
  <c r="N18" i="2" s="1"/>
  <c r="AO18" i="2" s="1"/>
  <c r="AE17" i="2"/>
  <c r="AG17" i="2" s="1"/>
  <c r="AP17" i="2" s="1"/>
  <c r="U17" i="2"/>
  <c r="AN17" i="2" s="1"/>
  <c r="L17" i="2"/>
  <c r="N17" i="2" s="1"/>
  <c r="AO17" i="2" s="1"/>
  <c r="AE16" i="2"/>
  <c r="AG16" i="2" s="1"/>
  <c r="AP16" i="2" s="1"/>
  <c r="U16" i="2"/>
  <c r="AN16" i="2" s="1"/>
  <c r="L16" i="2"/>
  <c r="N16" i="2" s="1"/>
  <c r="AO16" i="2" s="1"/>
  <c r="AE15" i="2"/>
  <c r="AG15" i="2" s="1"/>
  <c r="AP15" i="2" s="1"/>
  <c r="U15" i="2"/>
  <c r="AN15" i="2" s="1"/>
  <c r="L15" i="2"/>
  <c r="N15" i="2" s="1"/>
  <c r="AO15" i="2" s="1"/>
  <c r="AE14" i="2"/>
  <c r="AG14" i="2" s="1"/>
  <c r="AP14" i="2" s="1"/>
  <c r="U14" i="2"/>
  <c r="AN14" i="2" s="1"/>
  <c r="L14" i="2"/>
  <c r="N14" i="2" s="1"/>
  <c r="AO14" i="2" s="1"/>
  <c r="AE13" i="2"/>
  <c r="AG13" i="2" s="1"/>
  <c r="AP13" i="2" s="1"/>
  <c r="U13" i="2"/>
  <c r="AN13" i="2" s="1"/>
  <c r="L13" i="2"/>
  <c r="N13" i="2" s="1"/>
  <c r="AO13" i="2" s="1"/>
  <c r="AE12" i="2"/>
  <c r="AG12" i="2" s="1"/>
  <c r="AP12" i="2" s="1"/>
  <c r="U12" i="2"/>
  <c r="AN12" i="2" s="1"/>
  <c r="L12" i="2"/>
  <c r="N12" i="2" s="1"/>
  <c r="AO12" i="2" s="1"/>
  <c r="AE11" i="2"/>
  <c r="AG11" i="2" s="1"/>
  <c r="AP11" i="2" s="1"/>
  <c r="U11" i="2"/>
  <c r="AN11" i="2" s="1"/>
  <c r="L11" i="2"/>
  <c r="N11" i="2" s="1"/>
  <c r="AO11" i="2" s="1"/>
  <c r="AE10" i="2"/>
  <c r="AG10" i="2" s="1"/>
  <c r="AP10" i="2" s="1"/>
  <c r="U10" i="2"/>
  <c r="AN10" i="2" s="1"/>
  <c r="L10" i="2"/>
  <c r="N10" i="2" s="1"/>
  <c r="AO10" i="2" s="1"/>
  <c r="AE9" i="2"/>
  <c r="AG9" i="2" s="1"/>
  <c r="AP9" i="2" s="1"/>
  <c r="U9" i="2"/>
  <c r="AN9" i="2" s="1"/>
  <c r="L9" i="2"/>
  <c r="N9" i="2" s="1"/>
  <c r="AO9" i="2" s="1"/>
  <c r="AE8" i="2"/>
  <c r="AG8" i="2" s="1"/>
  <c r="AP8" i="2" s="1"/>
  <c r="U8" i="2"/>
  <c r="AN8" i="2" s="1"/>
  <c r="L8" i="2"/>
  <c r="N8" i="2" s="1"/>
  <c r="AO8" i="2" s="1"/>
  <c r="AE7" i="2"/>
  <c r="AG7" i="2" s="1"/>
  <c r="AP7" i="2" s="1"/>
  <c r="U7" i="2"/>
  <c r="AN7" i="2" s="1"/>
  <c r="L7" i="2"/>
  <c r="N7" i="2" s="1"/>
  <c r="AO7" i="2" s="1"/>
  <c r="A7" i="2"/>
  <c r="A8" i="2" s="1"/>
  <c r="AE6" i="2"/>
  <c r="AG6" i="2" s="1"/>
  <c r="AP6" i="2" s="1"/>
  <c r="AM6" i="2"/>
  <c r="AE5" i="2"/>
  <c r="AG5" i="2" s="1"/>
  <c r="L5" i="2"/>
  <c r="N5" i="2" s="1"/>
  <c r="AQ15" i="2" l="1"/>
  <c r="AQ10" i="2"/>
  <c r="AQ14" i="2"/>
  <c r="AQ21" i="2"/>
  <c r="AQ22" i="2"/>
  <c r="T7" i="2"/>
  <c r="AM7" i="2" s="1"/>
  <c r="AQ27" i="2"/>
  <c r="AQ9" i="2"/>
  <c r="AQ13" i="2"/>
  <c r="AQ20" i="2"/>
  <c r="AQ26" i="2"/>
  <c r="AQ18" i="2"/>
  <c r="AQ19" i="2"/>
  <c r="AQ24" i="2"/>
  <c r="AQ6" i="2"/>
  <c r="AQ11" i="2"/>
  <c r="AQ16" i="2"/>
  <c r="AQ17" i="2"/>
  <c r="AQ23" i="2"/>
  <c r="AQ7" i="2"/>
  <c r="AQ8" i="2"/>
  <c r="AQ12" i="2"/>
  <c r="A9" i="2"/>
  <c r="T8" i="2"/>
  <c r="AM8" i="2" s="1"/>
  <c r="AQ25" i="2"/>
  <c r="A10" i="2" l="1"/>
  <c r="T9" i="2"/>
  <c r="AM9" i="2" s="1"/>
  <c r="T10" i="2" l="1"/>
  <c r="AM10" i="2" s="1"/>
  <c r="A11" i="2"/>
  <c r="T11" i="2" l="1"/>
  <c r="AM11" i="2" s="1"/>
  <c r="A12" i="2"/>
  <c r="A13" i="2" l="1"/>
  <c r="T12" i="2"/>
  <c r="AM12" i="2" s="1"/>
  <c r="A14" i="2" l="1"/>
  <c r="T13" i="2"/>
  <c r="AM13" i="2" s="1"/>
  <c r="A15" i="2" l="1"/>
  <c r="T14" i="2"/>
  <c r="AM14" i="2" s="1"/>
  <c r="T15" i="2" l="1"/>
  <c r="AM15" i="2" s="1"/>
  <c r="A16" i="2"/>
  <c r="T16" i="2" l="1"/>
  <c r="AM16" i="2" s="1"/>
  <c r="A17" i="2"/>
  <c r="T17" i="2" l="1"/>
  <c r="AM17" i="2" s="1"/>
  <c r="A18" i="2"/>
  <c r="T18" i="2" l="1"/>
  <c r="AM18" i="2" s="1"/>
  <c r="A19" i="2"/>
  <c r="A20" i="2" s="1"/>
  <c r="A21" i="2" s="1"/>
  <c r="A22" i="2" s="1"/>
  <c r="A23" i="2" s="1"/>
  <c r="A24" i="2" s="1"/>
  <c r="A25" i="2" s="1"/>
  <c r="A26" i="2" s="1"/>
  <c r="A27" i="2" s="1"/>
  <c r="T19" i="2" l="1"/>
  <c r="AM19" i="2" s="1"/>
  <c r="T20" i="2" l="1"/>
  <c r="AM20" i="2" s="1"/>
  <c r="T21" i="2" l="1"/>
  <c r="AM21" i="2" s="1"/>
  <c r="T22" i="2" l="1"/>
  <c r="AM22" i="2" s="1"/>
  <c r="T23" i="2" l="1"/>
  <c r="AM23" i="2" s="1"/>
  <c r="T24" i="2" l="1"/>
  <c r="AM24" i="2" s="1"/>
  <c r="T25" i="2" l="1"/>
  <c r="AM25" i="2" s="1"/>
  <c r="T26" i="2" l="1"/>
  <c r="AM26" i="2" s="1"/>
  <c r="A28" i="2" l="1"/>
  <c r="T27" i="2"/>
  <c r="AM27" i="2" s="1"/>
  <c r="A29" i="2" l="1"/>
  <c r="T28" i="2"/>
  <c r="A30" i="2" l="1"/>
  <c r="A31" i="2" l="1"/>
  <c r="A32" i="2" l="1"/>
  <c r="A33" i="2" l="1"/>
  <c r="A34" i="2" l="1"/>
  <c r="A35" i="2" l="1"/>
  <c r="A36" i="2" l="1"/>
  <c r="A37" i="2" l="1"/>
  <c r="A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5CF6F137-C8F4-4093-B88C-FF43FE85E6F6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7879960F-892A-4408-BB41-8534EC51484C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4D09BB8C-03C0-426E-B111-2767A4548095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6C1494B9-6C85-43C4-9B94-90047B4D57DF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0E76F447-A716-4A43-A134-94B15573B7AD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7168C19A-BF26-49F4-BDAB-FC642C757CD3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FFC18B3C-4193-410D-9D6F-F8E9CD378687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9675BF18-FF83-4658-A08D-41BD1E75EFC2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BDABA0AD-5F4A-451A-88F6-71E763329DFE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B544D6B4-6BEB-4B78-90A2-0CD7B0F56E81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166AB6AB-441A-4D76-9D53-1DED59F437E4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23BC4A33-962F-4187-9485-4E969BD55AC9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57386805-62AE-48A9-94CC-E7381105BED1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E436BC00-5F3F-4A9D-8F4F-75695F849803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3AF252F1-0161-4097-99F6-5AD27E3C854B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C63E8AEB-8300-45E0-B3AB-E729AA5DF735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72CABE69-0E7C-4722-A255-4D7394142943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993662F4-9195-45DE-9E9D-F55AABE1D743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363973AF-ACAB-4EA3-A09D-F3C4EB1805FF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2C078237-38C3-4197-B712-0E6BB76D2B07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1E1C791B-EEC3-49E2-B9D3-5DB78A503B2D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EBFE7AE2-38E0-4B6E-8B43-2C27FA338008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B5816C5F-B851-4D27-AB5C-149DE3C743B9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DF51C9B6-8319-4FF5-9418-0AA673CA312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27A0F703-F7CC-4E29-BFB6-E0CE7F821890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10A4A7EF-D138-489E-B7F0-108B7C951983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3B9F5BFB-EE39-455B-AF7B-4DE67A2DA935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31BC3BEF-2339-41A1-ADB1-FB0E714F85CC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E0B4914A-4537-4FE2-8F63-D01C4DD10F8F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2AAF57AD-B919-4637-A6D3-13055262A728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D2581219-F361-4643-B760-1362C6631929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81349CE0-9DC3-45D6-A942-1BDE4BCF53A1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C5A37D0F-3330-4C49-8B15-81112A120378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06DD906E-36B9-4A0A-8A00-84069112AFB6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AF06321C-97D9-41DE-A418-F0EDBC450A3C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1582D733-7057-4442-B1D5-1996B37D269C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6C0504EC-3E23-4DAA-97E4-E814B19F941E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4776238A-1E19-4C59-9850-14E13ADD7BE1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37530D57-E4FF-4C9A-A888-A64924F90256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8446095E-F03B-43AF-AB9F-B46C8B6472EC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EA43CA3B-4625-4AF8-AC4B-D6B225239081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DD3D71A2-CEEB-4F59-BD0A-82373806E8F4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08BAA926-C4FB-48BF-868C-B527BCD95454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4344D389-A9ED-429B-B1D4-A472ACC76FB1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4A3DF8AD-AA98-4BEE-A4F2-23CFC494DAF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29C36D19-79E6-4E78-BE25-482451F39C20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782FF682-06A9-4E69-9C41-79A325D547F7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A7E07769-57A4-41C1-954A-E5E90CB9CB31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9C584962-9B64-4571-A00E-ABDA9F234976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7217F02F-21FD-4336-B1EA-EECA800CD9F4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3AE1080D-0D87-4E06-829C-82A428BC1BE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638ABBE2-23A3-4602-9C21-621B381DA049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64D25E18-C61C-41D2-A4ED-8E1D13FCA52F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2CE6427C-5E22-4BC0-92E2-64FE61FEBF00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2CEF2FA1-E628-4B1D-9539-3252C5089212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3E1C881C-A839-4293-ADD5-52118442198B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E2F442AC-905A-45F2-B3B8-1FAC2FC45958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057F6D1D-6F32-4CE1-AA3D-071F3A2EC8DF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02C21379-9AA6-48F4-B0A6-564B306090C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42677940-47B9-4F74-A31C-051473B7E665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85D5F07C-D6B9-4202-8AD5-D54DDFBF7397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3D4133BC-3C65-4A05-967E-B9738AD59F62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34F78549-7E60-4C92-AA65-B02265661622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9C170B61-2464-4BC4-9BF0-FA82E06EF2F4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7B3D95FB-BE57-47E4-A472-16A0BAE3B62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85637ACD-5F98-407A-905F-94136F4459C8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693C210F-BE36-445E-8B1A-9A3348F9C368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4F249F37-BB25-48B9-85DB-1E7D162139A3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77514946-C59B-4C81-BD8A-59722470077A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B37771D5-2C30-4394-9382-40F17860DE0E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9165AEFB-C2F1-46D6-BBB9-B3DBB07D4339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8EBDE1C0-307F-4170-B55C-A05C5B6DAF41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08A8553B-8CAA-4093-84AA-BFB1AD3235C4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8ACDC257-D836-44AD-BD0D-6F36FD324922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DD8851B9-CAAF-4887-83EC-D4DED0ECE00B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001DB9D0-D4F0-4713-BCE1-762D101880C9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hoossana noona</author>
    <author>Asus</author>
  </authors>
  <commentList>
    <comment ref="B3" authorId="0" shapeId="0" xr:uid="{FAC5B91F-1E06-46E6-8DB2-D8F90D104251}">
      <text>
        <r>
          <rPr>
            <b/>
            <sz val="9"/>
            <color indexed="81"/>
            <rFont val="Tahoma"/>
            <family val="2"/>
          </rPr>
          <t>hoossana noona:</t>
        </r>
        <r>
          <rPr>
            <sz val="9"/>
            <color indexed="81"/>
            <rFont val="Tahoma"/>
            <family val="2"/>
          </rPr>
          <t xml:space="preserve">
พิมพ์รายชื่อเฉพาะหน้าแรกเท่านั้น</t>
        </r>
      </text>
    </comment>
    <comment ref="AR39" authorId="1" shapeId="0" xr:uid="{6ABC9055-4898-4899-8165-41235A83CE06}">
      <text>
        <r>
          <rPr>
            <b/>
            <sz val="9"/>
            <color indexed="81"/>
            <rFont val="Tahoma"/>
            <family val="2"/>
          </rPr>
          <t>Asus:ใส่จำนวนคนที่ได้</t>
        </r>
      </text>
    </comment>
    <comment ref="AS39" authorId="1" shapeId="0" xr:uid="{A32CAC9C-43BB-40E5-B784-A0163181C17C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T39" authorId="1" shapeId="0" xr:uid="{76DCB934-141C-4209-A7EA-0A182998468F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Asus:ใส่จำนวนคนที่ได้</t>
        </r>
      </text>
    </comment>
    <comment ref="AR41" authorId="1" shapeId="0" xr:uid="{4820DD7A-C122-4DAF-97E3-052721C060F4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S41" authorId="1" shapeId="0" xr:uid="{5743DEBD-7272-4E29-BCBC-B8264BB25897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  <comment ref="AT41" authorId="1" shapeId="0" xr:uid="{7C92CC9F-73CA-4109-8DC1-46C07758AB54}">
      <text>
        <r>
          <rPr>
            <b/>
            <sz val="9"/>
            <color indexed="81"/>
            <rFont val="Tahoma"/>
            <family val="2"/>
          </rPr>
          <t>Asus:
เปลี่ยนเลขสุดท้ายในสูตร
เป็นจำนวนนักเรียนตามจริง</t>
        </r>
      </text>
    </comment>
  </commentList>
</comments>
</file>

<file path=xl/sharedStrings.xml><?xml version="1.0" encoding="utf-8"?>
<sst xmlns="http://schemas.openxmlformats.org/spreadsheetml/2006/main" count="1078" uniqueCount="358">
  <si>
    <t>ผลการประเมิน</t>
  </si>
  <si>
    <t>รวม</t>
  </si>
  <si>
    <t>ดีเยี่ยม</t>
  </si>
  <si>
    <t>ดี</t>
  </si>
  <si>
    <t>ผ่าน</t>
  </si>
  <si>
    <t>ไม่ผ่าน</t>
  </si>
  <si>
    <t>ü</t>
  </si>
  <si>
    <t>ที่</t>
  </si>
  <si>
    <t>ชื่อ</t>
  </si>
  <si>
    <t>การอ่าน</t>
  </si>
  <si>
    <t>การคิด</t>
  </si>
  <si>
    <t>การเขียน</t>
  </si>
  <si>
    <t>คะแนนระหว่างภาค</t>
  </si>
  <si>
    <t>คะแนนปลายภาค</t>
  </si>
  <si>
    <t xml:space="preserve">  คะแนน    ภาคเรียนที่1</t>
  </si>
  <si>
    <t xml:space="preserve"> คะแนน    ภาคเรียนที่2</t>
  </si>
  <si>
    <t>คะแนนรวม</t>
  </si>
  <si>
    <t>ระดับผลการประเมิน</t>
  </si>
  <si>
    <t>จับใจความ</t>
  </si>
  <si>
    <t>ตีความ</t>
  </si>
  <si>
    <t>สรุปความ</t>
  </si>
  <si>
    <t>รวบรวม  จัดหมวดหมู่  แจกแจงข้อมูลเปรียบเทียบบอกความสัมพันธ์</t>
  </si>
  <si>
    <t>คิดแก้ปัญหาอย่างมีเหตุผล</t>
  </si>
  <si>
    <t>วิเคราะห์วิจารณ์ถึงประโยชน์และโทษข้อดีข้อเสีย</t>
  </si>
  <si>
    <t>เขียนบันทึกข้อมูล</t>
  </si>
  <si>
    <t>เขียนสรุปความคิดรวบยอด</t>
  </si>
  <si>
    <t>เขียนอย่างสร้างสรรค์</t>
  </si>
  <si>
    <t>คำชี้แจง</t>
  </si>
  <si>
    <t>2  ช่องที่มีเลข 0  ห้ามกรอกและแก้ไขเปลี่ยนแปลงสิ่งใดๆเด็ดขาด</t>
  </si>
  <si>
    <t>1 ครูกรอกชื่อนักเรียนเฉพาะหน้าแรกเท่านั้น หน้าถัดไปโปรแกรมจะใส่ให้อัตโนมัติ</t>
  </si>
  <si>
    <t>เฉลี่ยร้อยละ</t>
  </si>
  <si>
    <t>นักเรียนผ่านเกณฑ์ในระดับดีและดีเยี่ยมรวม ร้อยละ 91</t>
  </si>
  <si>
    <t>ด.ช.วีระพล  สุรีย์</t>
  </si>
  <si>
    <t>ด.ญ.นิชาฎา   เรืองภู</t>
  </si>
  <si>
    <t>ด.ช.กิตติภูมิ  โหลทอง</t>
  </si>
  <si>
    <t>ด.ช.โจเซฟ  ลอมาเละ</t>
  </si>
  <si>
    <t>ด.ช.ชนาธิป   โต๊ะซา</t>
  </si>
  <si>
    <t>ด.ช.ธนวรรธน์  ลอมาเละ</t>
  </si>
  <si>
    <t>ด.ญ.กวินทิพย์   ทิมขำ</t>
  </si>
  <si>
    <t>ด.ญ.ธัญวรัตน์   สีพรรณา</t>
  </si>
  <si>
    <t>ด.ช.ธีรเทพ  จิตตา</t>
  </si>
  <si>
    <t>ด.ญ.พิชญาดา  หารชุมเศษ</t>
  </si>
  <si>
    <t>ด.ญ.พอเซ  สดใสพิมาน</t>
  </si>
  <si>
    <t>ด.ญ.ภัทรวดี  แสนประเสริฐ</t>
  </si>
  <si>
    <t>ด.ญ.ภัทรศร  เงินงาม</t>
  </si>
  <si>
    <t>ด.ญ.จันทกานต์   บุตรศรีภูมิ</t>
  </si>
  <si>
    <t>ด.ช.นะโม  มีสา</t>
  </si>
  <si>
    <t>ด.ช.ปรรพัฒน์  แซ่ฉั่ว</t>
  </si>
  <si>
    <t>ด.ช.รุ่งอนันท์   กลีบบัว</t>
  </si>
  <si>
    <t>ด.ช.วัชรพล  อินฉา</t>
  </si>
  <si>
    <t>ด.ญ.ศิริพร  บุญตา</t>
  </si>
  <si>
    <t>ด.ญ.สุชาดา   มณีคำ</t>
  </si>
  <si>
    <t>ด.ช.ณภัทร  ชั่งเรือนกุล</t>
  </si>
  <si>
    <t>ด.ญ.ละมัยพร   แก้วเถาว์</t>
  </si>
  <si>
    <t>ด.ช.ภัทรดนัย   พรมตอง</t>
  </si>
  <si>
    <t>ด.ญ.อภิชญา   บุญปก</t>
  </si>
  <si>
    <t>ด.ญ.สุชานาฎ   ไตรลักษณ์</t>
  </si>
  <si>
    <t>ด.ช.ธีรพัฒน์   ติ๊บตับหมาก</t>
  </si>
  <si>
    <t>ด.ช.รัชชานนท์  มัดดอเลาะ</t>
  </si>
  <si>
    <t>ด.ช.พีรเดช  บุญมาหา</t>
  </si>
  <si>
    <t>ด.ญ.กมนชนก   ทองดอนคำ</t>
  </si>
  <si>
    <t>ผลคะแนนการอ่าน  คิดวิเคราะห์  และเขียน      ภาคเรียนที่ 1    ปีการศึกษา 2561</t>
  </si>
  <si>
    <t>ผลคะแนนการอ่าน  คิดวิเคราะห์  และเขียน      ภาคเรียนที่ 2   ปีการศึกษา 2561</t>
  </si>
  <si>
    <t>กลุ่มสาระการเรียนรู้.....การงานอาชีพและเทคโนโลยี (คอมพิวเตอร์)  ชั้นประถมศึกษาปีที่ 1/1</t>
  </si>
  <si>
    <t>แบบสรุปผลการคิดวิเคราะห์  และเขียน         ปลายปีการศึกษา 2561</t>
  </si>
  <si>
    <t>กลุ่มสาระการเรียนรู้.....การงานอาชีพและเทคโนโลยี (คอมพิวเตอร์)  ชั้นประถมศึกษาปีที่ 1/2</t>
  </si>
  <si>
    <t>ด.ช.ชนาธิป  ภูมิฐาน</t>
  </si>
  <si>
    <t>ด.ช.ชยางกูร   เปรมนิ่ม</t>
  </si>
  <si>
    <t>ด.ช.ชินภัทร  นกผึ้ง</t>
  </si>
  <si>
    <t>ด.ช.ธนภัทร  มัดดอเลาะ</t>
  </si>
  <si>
    <t>ด.ช.พีระภัทร บุดดี</t>
  </si>
  <si>
    <t>ด.ช.พงศกร  บุญมา</t>
  </si>
  <si>
    <t>ด.ช.ภูผา  มะปูเลาะ</t>
  </si>
  <si>
    <t>ด.ช.ณัฐพัชร์  มัดดอเลาะ</t>
  </si>
  <si>
    <t>ด.ญ.นันทิพร  กล้าหาญ</t>
  </si>
  <si>
    <t>ด.ญ.พุฒิธิดาภา  ลาดมุณี</t>
  </si>
  <si>
    <t>ด.ญ.วริศษา   เล็กสอน</t>
  </si>
  <si>
    <t>ด.ญ.วรภัสสร  ต่ายหัวดง</t>
  </si>
  <si>
    <t>ด.ช.ศุภกรณ์    จันทะพันธ์</t>
  </si>
  <si>
    <t>ด.ช.สมเกียรติ  อยู่เจริญ</t>
  </si>
  <si>
    <t>ด.ช.อนันต์  แห้วทอง</t>
  </si>
  <si>
    <t>ด.ช.อัมรัน  สลาแม</t>
  </si>
  <si>
    <t>ด.ช.อายุวัต   แห้วทอง</t>
  </si>
  <si>
    <t>ด.ญ.สุทธิดา  แท่นพุดซา</t>
  </si>
  <si>
    <t>ด.ญ.ไอริน  สุวรรณวงษ์</t>
  </si>
  <si>
    <t>ด.ญ.ณัฐธิดาพร  ชมนิล</t>
  </si>
  <si>
    <t>ด.ช.จันธการณ์  ศรีม่วง</t>
  </si>
  <si>
    <t>ด.ช.รชต  แย้มประเสริฐ</t>
  </si>
  <si>
    <t>ด.ช.พิชยะ  พลแดง</t>
  </si>
  <si>
    <t>ด.ช.สรวิชญ์  จุ้ยทองคำ</t>
  </si>
  <si>
    <t>ด.ญ.อุรัสญา  ประสพเหมาะ</t>
  </si>
  <si>
    <t>ด.ญ.สกุณา   ท้วมปาน</t>
  </si>
  <si>
    <t>ด.ญ.ธาราริน   จันทสุข</t>
  </si>
  <si>
    <t>ด.ญ.สุภัสสรา   ทองดี</t>
  </si>
  <si>
    <t>ด.ญ.ญาดา   ดอเลาะ</t>
  </si>
  <si>
    <t>ด.ช.ภัสกร  ราเหม</t>
  </si>
  <si>
    <t>ด.ญ.พัทธนันท์  กนกพลชนาพร</t>
  </si>
  <si>
    <t>ด.ช.ไชยยันต์  มะปูเลาะห์</t>
  </si>
  <si>
    <t>ด.ช.ภูตะวัน  มะปูเลาะ</t>
  </si>
  <si>
    <t>ด.ช.รัฐภูมิ  ทองนิล</t>
  </si>
  <si>
    <t>ด.ช.ซาบิ๊ก  คำยี่หวา</t>
  </si>
  <si>
    <t>ดช.ทิวัตต์ชัย  ใยอิ้ม</t>
  </si>
  <si>
    <t>ด.ญ.กนกวรรณ  สัตบุศย์</t>
  </si>
  <si>
    <t>ด.ญ.กวินตา  พยายาม</t>
  </si>
  <si>
    <t>ด.ญ.ณัฐฐนิช  ปัญญาคุณาภรณ์</t>
  </si>
  <si>
    <t>ด.ญ.ธัญวรัตน์   กอกัน</t>
  </si>
  <si>
    <t>ด.ญ.รัสเซีย  สุขพลอย</t>
  </si>
  <si>
    <t>ด.ญ.วิไลพร  หาโล๊ะ</t>
  </si>
  <si>
    <t xml:space="preserve">ด.ญ.สลิลลา  แซ่ซั้ว </t>
  </si>
  <si>
    <t>ด.ญ.วลันดา  ดอเลาะ</t>
  </si>
  <si>
    <t>ด.ญ.สุชานันท์  คิดถูก</t>
  </si>
  <si>
    <t>ด.ช.คุณภัทร  แอนแดริส</t>
  </si>
  <si>
    <t>ด.ญ.อันดา   มิงสะเมาะ</t>
  </si>
  <si>
    <t>ดญ.สุธีดา   โต๊ะกา</t>
  </si>
  <si>
    <t>ด.ญ.ธิดาภา  พาไพ</t>
  </si>
  <si>
    <t>ด.ญ.ปรารถนา  จันทร์ทิพย์</t>
  </si>
  <si>
    <t>ด.ช.ภูเดช  โชติแสน</t>
  </si>
  <si>
    <t>ด.ช.ธีรเมศ ไหมทอง</t>
  </si>
  <si>
    <t>กลุ่มสาระการเรียนรู้.....การงานอาชีพและเทคโนโลยี (คอมพิวเตอร์)  ชั้นประถมศึกษาปีที่ 2/1</t>
  </si>
  <si>
    <t>กลุ่มสาระการเรียนรู้.....การงานอาชีพและเทคโนโลยี (คอมพิวเตอร์)  ชั้นประถมศึกษาปีที่ 2/2</t>
  </si>
  <si>
    <t>ด.ญ.วาสนา   ราชนอก</t>
  </si>
  <si>
    <t>ด.ช.พีระพล   อยู่เจริญ</t>
  </si>
  <si>
    <t>ด.ช.ธนทัต   ชัยสีดา</t>
  </si>
  <si>
    <t>ด.ช.ธีรเดช  จิรนันทนุกุล</t>
  </si>
  <si>
    <t>ด.ช.นัฐภูมิ   จันทร์ทอง</t>
  </si>
  <si>
    <t>ด.ช.นันทภพ  พลมุข</t>
  </si>
  <si>
    <t>ด.ช.ณิชคุณ   วงษ์วอน</t>
  </si>
  <si>
    <t>ด.ช.ธนาเสฎฐ์ กลันทะกะสุวรรณ์</t>
  </si>
  <si>
    <t>ด.ญ.วิปานดา  กล่อมกล่ำนุ่ม</t>
  </si>
  <si>
    <t>ด.ญ.ปนัดดา  บินซาอิ๊ด</t>
  </si>
  <si>
    <t>ด.ญ.ฝนทิพย์   เพ็ญศรี</t>
  </si>
  <si>
    <t>ด.ญ.พรชิตา   สำราญรื่น</t>
  </si>
  <si>
    <t>ด.ญ.ภัทรนันท์  แสนนันตา</t>
  </si>
  <si>
    <t>ด.ช.ศุภโชค   ดวงดาว</t>
  </si>
  <si>
    <t>ด.ช.สุทธิดนัย   แท่นพุดซา</t>
  </si>
  <si>
    <t>ด.ช.สุทธิภัทร   มะปูเลาะห์</t>
  </si>
  <si>
    <t>ด.ช.อรรถนนท์   มูลประดับ</t>
  </si>
  <si>
    <t>ด.ญ.อนัญลักษณ์   อินทรา</t>
  </si>
  <si>
    <t>ด.ญ.ไอยาดา   สุวรรณวงษ์</t>
  </si>
  <si>
    <t>ด.ญ.ทิชานันท์  ช้างจันทร์</t>
  </si>
  <si>
    <t>ด.ช.อามีน  เฉยดี</t>
  </si>
  <si>
    <t>ด.ช.กองสัน    เมียนมา</t>
  </si>
  <si>
    <t>ด.ญ รวินดา  โต๊ะเถื่อน</t>
  </si>
  <si>
    <t>ด.ญ.ฉัตรแก้ว  แก้วกูล</t>
  </si>
  <si>
    <t>ด.ญ.อริศรา   ประสพเหมาะ</t>
  </si>
  <si>
    <t>ด.ญ.อรยา   อาบุญงาม</t>
  </si>
  <si>
    <t>กลุ่มสาระการเรียนรู้.....การงานอาชีพและเทคโนโลยี (คอมพิวเตอร์)  ชั้นประถมศึกษาปีที่ 3/1</t>
  </si>
  <si>
    <t>ด.ช.กรวิทย์  พินธะ</t>
  </si>
  <si>
    <t>ด.ช.เฌอมันต์  ลอมาเละ</t>
  </si>
  <si>
    <t>ด.ช.เนวิน   สะมะ</t>
  </si>
  <si>
    <t>ด.ช.ฐิติกร วิลัยมาตร</t>
  </si>
  <si>
    <t>ด.ช.วทัญญู  กรัตนุถะ</t>
  </si>
  <si>
    <t>ด.ญ.กุลนิดา  มงคลศรีวิทยา</t>
  </si>
  <si>
    <t>ด.ญ.มาลีน่า   สะมะ</t>
  </si>
  <si>
    <t>ด.ญ.ลักษิกา  เหลือล้น</t>
  </si>
  <si>
    <t>ด.ญ.วัลยา   เทศขันธ์</t>
  </si>
  <si>
    <t>ด.ญ.ศรัญญาพร  มณีคำ</t>
  </si>
  <si>
    <t>ด.ญ.อาริตา  มามุ</t>
  </si>
  <si>
    <t>ด.ช.สิรายุ  อุดมดอกไม้</t>
  </si>
  <si>
    <t>ด.ญ.ธัญชนก  อบมายัน</t>
  </si>
  <si>
    <t>ด.ญ.ลลินา  ลอมาเละ</t>
  </si>
  <si>
    <t>ด.ช.ณัฐชนน  สิงห์แก้ว</t>
  </si>
  <si>
    <t>ด.ญ.ซอฟียะห์    สุบิน</t>
  </si>
  <si>
    <t>ด.ช.โชติโรจน์  ปราโมทย์</t>
  </si>
  <si>
    <t>ด.ญ.ธิดามาศ  แสดงคุณ</t>
  </si>
  <si>
    <t>ด.ญ.วรัญญา  สัสดี</t>
  </si>
  <si>
    <t>ด.ช.กิติภัฎ  ดอเลาะ</t>
  </si>
  <si>
    <t>ด.ช.อาชวิน    แสนประเสริฐ</t>
  </si>
  <si>
    <t>ด.ญ.ชิตากานต์   หาญศรี</t>
  </si>
  <si>
    <t>ด.ช.ดนัย   สุภาพพจน์</t>
  </si>
  <si>
    <t xml:space="preserve">นักเรียนผ่านเกณฑ์ในระดับดีและดีเยี่ยมรวม ร้อยละ  </t>
  </si>
  <si>
    <t>กลุ่มสาระการเรียนรู้.....การงานอาชีพและเทคโนโลยี (คอมพิวเตอร์)  ชั้นประถมศึกษาปีที่ 3/2</t>
  </si>
  <si>
    <t>ด.ช.กวินท์  สีสมดี</t>
  </si>
  <si>
    <t>ด.ช.ซัฟราซ  มูฮาหมัด ซารีฟ</t>
  </si>
  <si>
    <t>ด.ช.รัชชานนท์  อัครฐานฐิติคุณ</t>
  </si>
  <si>
    <t>ด.ญ.ศิริกาญจน์  เหล็กกล้า</t>
  </si>
  <si>
    <t>ด.ญ.เกศรินทร์   ราบเรียบ</t>
  </si>
  <si>
    <t>ด.ญ.ศิริกัญญา  ตรงแก้ว</t>
  </si>
  <si>
    <t>ด.ญ.วนัญญา  อับดุลเลาะ</t>
  </si>
  <si>
    <t>ด.ญ.อมิตา  ลอมาเล๊ะ</t>
  </si>
  <si>
    <t>ด.ญ.อรเทพิน แก้วมณี</t>
  </si>
  <si>
    <t>ด.ญ.ไอยาดา  ทุมไทร</t>
  </si>
  <si>
    <t>ด.ช.ธนวัฒน์  แสนโข</t>
  </si>
  <si>
    <t>ด.ญ.อัยด้า  เบ็ญอาหมัด</t>
  </si>
  <si>
    <t>ด.ช.อัศวิน  ศรีอนุชา</t>
  </si>
  <si>
    <t>ด.ช.พีรวิชญ์  มหาพันธ์</t>
  </si>
  <si>
    <t>ด.ช.ณัฐวุฒิ  วงษ์วอน</t>
  </si>
  <si>
    <t>ด.ช.ดนัย  ป้องขันธ์</t>
  </si>
  <si>
    <t>ด.ช.ธนวัฒน์  ยีรัมภ์</t>
  </si>
  <si>
    <t>ด.ช.ภัทรพงษ์   ลอมาเละ</t>
  </si>
  <si>
    <t>ด.ญ.ญาณิศา  นุชบูรณ์</t>
  </si>
  <si>
    <t>ด.ญ.ศรีประภา  พันฆ้อง</t>
  </si>
  <si>
    <t>ด.ญ.สุพิชญา  ภูมิฐาน</t>
  </si>
  <si>
    <t>ด.ช.ชัยพล  คิดถูก</t>
  </si>
  <si>
    <t>ด.ญ.กัลยรัตน์  ไหมทอง</t>
  </si>
  <si>
    <t>กลุ่มสาระการเรียนรู้.....การงานอาชีพและเทคโนโลยี (คอมพิวเตอร์)  ชั้นประถมศึกษาปีที่ 4-1</t>
  </si>
  <si>
    <t>ด.ช.อนุชิต  เทศเซ็น</t>
  </si>
  <si>
    <t>ด.ช.กวิน  วันแอเลาะ</t>
  </si>
  <si>
    <t>ด.ช.ชัยธวัช   อังกูรศุภเศรษฐ์</t>
  </si>
  <si>
    <t>ด.ช.ธนกฤต   ศรีจาดำ</t>
  </si>
  <si>
    <t>ด.ช.นันทวัฒน์   กอกัน</t>
  </si>
  <si>
    <t>ด.ช.ปวีกรณ์  เหล็กดี</t>
  </si>
  <si>
    <t>ด.ช.พลท  ประชากูล</t>
  </si>
  <si>
    <t>ด.ช.พรชัย   แซ่เจ็ง</t>
  </si>
  <si>
    <t>ด.ญ.ชญานุช   โต๊ะเฮง</t>
  </si>
  <si>
    <t>ด.ญ.ตรีชฎา   ชูกลิ่น</t>
  </si>
  <si>
    <t>ด.ช.ภรรควิทย์   ศรีเตชะ</t>
  </si>
  <si>
    <t>ด.ช.มาริโอ  สะมะ</t>
  </si>
  <si>
    <t>ด.ช.วงศกร   สีทอง</t>
  </si>
  <si>
    <t>ด.ช.ศักดิ์สิทธิ์    บุญพันธ์ทอง</t>
  </si>
  <si>
    <t>ด.ช.สิทธิโชติ  ถิระเจือบุญ</t>
  </si>
  <si>
    <t>ด.ช.อนุภัทร  โต๊ะเฮง</t>
  </si>
  <si>
    <t>ด.ญ.ศุภจารี    แสงพรหม</t>
  </si>
  <si>
    <t>ด.ญ.อนงค์วรรณ  ฤทธิ์มาหา</t>
  </si>
  <si>
    <t>ด.ญ.อรญา   พลชัย</t>
  </si>
  <si>
    <t>ด.ญ.แสงธิดา  สดใสพิมาน</t>
  </si>
  <si>
    <t>ด.ญ.นนทิชา  เทศเซ็น</t>
  </si>
  <si>
    <t>ด.ญ.สุภาพร  สุขอุ๊ต</t>
  </si>
  <si>
    <t>ด.ญ.วรนุช  ทองนิล</t>
  </si>
  <si>
    <t>ด.ญ.บัสรีย์  เจ๊ะยะ</t>
  </si>
  <si>
    <t>ด.ช.ศิวัช  แสงสุวรรณ</t>
  </si>
  <si>
    <t>ด.ญ.ศิรินภา  บุญลือ</t>
  </si>
  <si>
    <t>ด.ช.ภานุวัฒน์   กฤษทิพย์</t>
  </si>
  <si>
    <t>ด.ญ.จิณณพัต   ถานกางสุ่ย</t>
  </si>
  <si>
    <t>ด.ช.รัฐภูมิ  มรรคผล</t>
  </si>
  <si>
    <t>ด.ญ.เมธาวดี  เหรา</t>
  </si>
  <si>
    <t>ด.ช.อมรศักดิ์   ภัทรพิมพ์ไทย</t>
  </si>
  <si>
    <t>ด.ญ.พัชรี    มะปูเลาะห์</t>
  </si>
  <si>
    <t>กลุ่มสาระการเรียนรู้.....การงานอาชีพและเทคโนโลยี (คอมพิวเตอร์)  ชั้นประถมศึกษาปีที่ 4-2</t>
  </si>
  <si>
    <t>ด.ช.ศักดิ์สิทธิ์   มะปูเลาะห์</t>
  </si>
  <si>
    <t>ด.ญ.ณัชชา   เกาะกาใต้</t>
  </si>
  <si>
    <t>ด.ญ.สุนิสา  สะอาด</t>
  </si>
  <si>
    <t>ด.ช.จักรกฤษ   อุดานนท์</t>
  </si>
  <si>
    <t>ด.ช.จักรชัย   คล้ายกับคำ</t>
  </si>
  <si>
    <t>ด.ช.จีรศักดิ์   มีสันฐาน</t>
  </si>
  <si>
    <t>ด.ช.ณัฐกร  เปลี่ยนแสง</t>
  </si>
  <si>
    <t>ด.ช.นันฐวุฒิ   ยามเย็น</t>
  </si>
  <si>
    <t>ด.ช.ธนภัทร   มะหะหมัด</t>
  </si>
  <si>
    <t>ด.ช.นภัทสร   สาระพัด</t>
  </si>
  <si>
    <t>ด.ช.นิติภูมิ   อยู่เจริญ</t>
  </si>
  <si>
    <t>ด.ช.ปรัชกานต์   สกุลธนพัฒน์</t>
  </si>
  <si>
    <t>ด.ช.พิชญุตม์   หารชุมเศษ</t>
  </si>
  <si>
    <t>ด.ญ.โซเฟีย   วันมาน</t>
  </si>
  <si>
    <t>ด.ญ.ณัฐนิชา   แห้วทอง</t>
  </si>
  <si>
    <t>ด.ญ.นันทนัช     พลมุข</t>
  </si>
  <si>
    <t>ด.ญ.บุญฐิสา    จารุพันธ์</t>
  </si>
  <si>
    <t>ด.ญ.ปนัดดา    เชื้อผู้ดี</t>
  </si>
  <si>
    <t>ด.ญ.พรนภา   คล้ายจีน</t>
  </si>
  <si>
    <t>ด.ช.พิชยะ    พันเงิน</t>
  </si>
  <si>
    <t>ด.ช.วีรยุทธิ์   ลอมาเละ</t>
  </si>
  <si>
    <t>ด.ญ.อภิฤดี   วงศ์ฮาม</t>
  </si>
  <si>
    <t>ด.ญ.มาเรีย   มามากทรัพย์</t>
  </si>
  <si>
    <t>ด.ญ.รินลดา  มูลประดับ</t>
  </si>
  <si>
    <t>ด.ช.อนันดา   มิงสะเมาะ</t>
  </si>
  <si>
    <t>ด.ญ.จิราพา  รอดมณี</t>
  </si>
  <si>
    <t>ด.ญ.ปวีนา  เหล็กดี</t>
  </si>
  <si>
    <t>ด.ช.กิตติศักดิ์      สุขมี</t>
  </si>
  <si>
    <t>ด.ช.จอมพล   ขุนแก้วเกษงาม</t>
  </si>
  <si>
    <t>ด.ช.อนุกูล  ประสพเหมาะ</t>
  </si>
  <si>
    <t>ด.ญ.ภรภาดา   สุพรัตน์</t>
  </si>
  <si>
    <t>ด.ช.ณัฐชนนท์   สุขศรีอินทร์</t>
  </si>
  <si>
    <t>ด.ญ.ภัทรธิดา  น้อยประถม</t>
  </si>
  <si>
    <t>ด.ช.ณัฐเมธี  พัฒนอติพงศ์</t>
  </si>
  <si>
    <t>ด.ช.ธารา  มูฮำหมัด ซารีฟ</t>
  </si>
  <si>
    <t>ด.ช.นพบวรณ์  ไชยชิด</t>
  </si>
  <si>
    <t>ด.ช.รัฐภูมิ   บุญยม</t>
  </si>
  <si>
    <t>ด.ช.วรเชษฐ์  ยุชิ</t>
  </si>
  <si>
    <t>ด.ช.วศิน  ล้นหลาม</t>
  </si>
  <si>
    <t>ด.ญ.ญาณีศา  จันทรังษี</t>
  </si>
  <si>
    <t>ด.ญ.ทาริน  สังข์ยุทธ์</t>
  </si>
  <si>
    <t>ด.ญ.ธมนวรรณ   สุขนันต์</t>
  </si>
  <si>
    <t>ด.ญ.พิมพ์วิภา   ศรีนวล</t>
  </si>
  <si>
    <t>ด.ญ.ฟ้าใส  เจิมใจดี</t>
  </si>
  <si>
    <t>ด.ญ.ภัทรธิดา  ชูกลิ่น</t>
  </si>
  <si>
    <t>ด.ช.วชรวิทย์   นนทะศรี</t>
  </si>
  <si>
    <t>ด.ช.จีรวัชร์   จูมผา</t>
  </si>
  <si>
    <t>ด.ญ.ศิรภัสสร  เต็งเจริญ</t>
  </si>
  <si>
    <t>ด.ช.ธันวา     มัดดอเลาะ</t>
  </si>
  <si>
    <t>ด.ญ.เปรมมิกา   นาแย้ม</t>
  </si>
  <si>
    <t>ด.ญ.สะมีฮะฮ์   ลอมาเละ</t>
  </si>
  <si>
    <t>ด.ช.ภานุพงษ์   คำจันวงษา</t>
  </si>
  <si>
    <t>ด.ช.วัชรากร  บุญกระจ่าง</t>
  </si>
  <si>
    <t>ด.ช.นันทกร   ศรีนวล</t>
  </si>
  <si>
    <t>ด.ญ.สโรชา   โต๊ะซา</t>
  </si>
  <si>
    <t>ด.ญ.มีนา  ภู่จุฬา</t>
  </si>
  <si>
    <t>ด.ญ.ณหทัย     ทองย้อย</t>
  </si>
  <si>
    <t>กลุ่มสาระการเรียนรู้.....การงานอาชีพและเทคโนโลยี (คอมพิวเตอร์)  ชั้นประถมศึกษาปีที่ 5/1</t>
  </si>
  <si>
    <t>กลุ่มสาระการเรียนรู้.....การงานอาชีพและเทคโนโลยี (คอมพิวเตอร์)  ชั้นประถมศึกษาปีที่ 5/2</t>
  </si>
  <si>
    <t>ด.ญ.ญานิสา  สายใจ</t>
  </si>
  <si>
    <t>ด.ญ.มนัญชญา   ธีรัตถานนท์</t>
  </si>
  <si>
    <t>ด.ช.เชาวรินทร์  คงสร</t>
  </si>
  <si>
    <t>ด.ช.ปิยพัทธ์  สุขโข</t>
  </si>
  <si>
    <t>ด.ช.ปัญญา  ดีสี</t>
  </si>
  <si>
    <t>ด.ช.พงศธร แพทย์ดี</t>
  </si>
  <si>
    <t>ด.ช.วรานนท์   กระดิ่งสาย</t>
  </si>
  <si>
    <t>ด.ช.อามั้ล  เทศเซ็น</t>
  </si>
  <si>
    <t>ด.ญ.จิรดา   กลิ่นหอม</t>
  </si>
  <si>
    <t>ด.ญ.ณัฐวรรณ  วรนิวัฒนา</t>
  </si>
  <si>
    <t>ด.ญ.ณัฐสุดา   บุญเพ็ง</t>
  </si>
  <si>
    <t>ด.ญ.วรรวิสา  ไชยทอง</t>
  </si>
  <si>
    <t>ด.ญ.ศรัญญา  ขาวโยธา</t>
  </si>
  <si>
    <t>ด.ญ.ศิรินภา  ทองวุฒิ</t>
  </si>
  <si>
    <t>ด.ญ.อุษามณี  จิรนันทนุกุล</t>
  </si>
  <si>
    <t>ด.ช.ศักดิ์สิทธิ์  ขำขันทอง</t>
  </si>
  <si>
    <t>ด.ญ.ลักษณารีย์   กาฬภักดี</t>
  </si>
  <si>
    <t>ด.ช.กวิน  ป้องขัน</t>
  </si>
  <si>
    <t>ด.ญ.วันดี  ดีเจริญเกียรติ</t>
  </si>
  <si>
    <t>ด.ญ.วรรณวิษา  ต่ายหัวดง</t>
  </si>
  <si>
    <t>ด.ช.อติภัทร   ไข่ค้างพลู</t>
  </si>
  <si>
    <t>ด.ช.ปิ่นทอง  บัวลอย</t>
  </si>
  <si>
    <t>ด.ช.อาณัติ  นุชบูรณ์</t>
  </si>
  <si>
    <t>ด.ช.นาวุธ   -</t>
  </si>
  <si>
    <t>ด.ญ.พัชรา  มะปูเลาะห์</t>
  </si>
  <si>
    <t>กลุ่มสาระการเรียนรู้.....การงานอาชีพและเทคโนโลยี (คอมพิวเตอร์)  ชั้นประถมศึกษาปีที่ 6/1</t>
  </si>
  <si>
    <t>ด.ช.ชาคริต  มะเดื่อ</t>
  </si>
  <si>
    <t>ด.ช.ธีรพงษ์   ประมูลจักเจ</t>
  </si>
  <si>
    <t>ด.ช.ภาคิณ   น้อยปลา</t>
  </si>
  <si>
    <t>ด.ช.มิกดาม  คำยี่หวา</t>
  </si>
  <si>
    <t>ด.ช.อภิโชค  ศรีสงคราม</t>
  </si>
  <si>
    <t>ด.ช.อนุรักษ์  สีสมดี</t>
  </si>
  <si>
    <t>ด.ญ.ชุติกาญจ์   คำวงษา</t>
  </si>
  <si>
    <t>ด.ญ.ปนัดดา  เหล็กดี</t>
  </si>
  <si>
    <t>ด.ญ.ปานระพี  เหล็กดี</t>
  </si>
  <si>
    <t>ด.ญ.ปุณยวัจนา   แพทย์ดี</t>
  </si>
  <si>
    <t>ด.ญ.วิมลวรรณ  ภู่ระหงษ์</t>
  </si>
  <si>
    <t>ด.ญ.สโรชา    เชื้อผู้ดี</t>
  </si>
  <si>
    <t>ด.ช.สิรภัทร  เจริญมิน</t>
  </si>
  <si>
    <t>ด.ช.ปฏิพัทธ์  คลังพินิจ</t>
  </si>
  <si>
    <t>ด.ญ.อลิต้า     ศรีอนุชา</t>
  </si>
  <si>
    <t>ด.ช.อรรถนนท์   ภู่จุฬา</t>
  </si>
  <si>
    <t>ด.ญ.เปรมฤทัย    สังข์กระจ่าง</t>
  </si>
  <si>
    <t>ด.ช.กรรชัย   พิมพะสิริกุล</t>
  </si>
  <si>
    <t>กลุ่มสาระการเรียนรู้.....การงานอาชีพและเทคโนโลยี (คอมพิวเตอร์)  ชั้นประถมศึกษาปีที่ 6/2</t>
  </si>
  <si>
    <t>ด.ช.ธีรพันธ์   ยามา</t>
  </si>
  <si>
    <t>ด.ช.ชาญวิทย์   งามนัด</t>
  </si>
  <si>
    <t>ด.ญ.ศิรินภา   เจ๊ะยะ</t>
  </si>
  <si>
    <t>ด.ช.ไตรภพ   เซ็นน้อย</t>
  </si>
  <si>
    <t>ด.ช.บุญนัด  วันแอเลาะ</t>
  </si>
  <si>
    <t>ด.ช.ปนิธาน  ปู่ยัง</t>
  </si>
  <si>
    <t>ด.ช.รัชชานนท์  โต๊ะเฮง</t>
  </si>
  <si>
    <t>ด.ช.วรเวช  จิรนันทุกุล</t>
  </si>
  <si>
    <t>ด.ช.อดิศร  รินทร์ชัย</t>
  </si>
  <si>
    <t>ด.ญ.ขวัญชนก   ศรีอนุชา</t>
  </si>
  <si>
    <t>ด.ญ.นัตตา  บ๊ะซา</t>
  </si>
  <si>
    <t>ด.ญ.วรกานต์   ทองนิล</t>
  </si>
  <si>
    <t>ด.ญ.วิราสินี    ศรีสมบัติ</t>
  </si>
  <si>
    <t>ด.ญ.อนัญลักษณ์   พรมเลิศ</t>
  </si>
  <si>
    <t>ด.ญ.สุรีรัตน์  บัวลอย</t>
  </si>
  <si>
    <t>ด.ญ.จารุวรรณ  เมฆวรรณ</t>
  </si>
  <si>
    <t>ด.ช.อิติรักษ์     ไข่ค้างพลู</t>
  </si>
  <si>
    <t>ด.ช.ก้องภพ  คำดี</t>
  </si>
  <si>
    <t>ด.ช.ภูริณัฐ  ดอเลาะ</t>
  </si>
  <si>
    <t>ด.ญ.พรพิมล   เจียมทอง</t>
  </si>
  <si>
    <t>ด.ญ.สาวิกา   จันทบุตร</t>
  </si>
  <si>
    <t>นักเรียนผ่านเกณฑ์ในระดับดีและดีเยี่ยมรวม ร้อยละ  ….</t>
  </si>
  <si>
    <t xml:space="preserve">นักเรียนผ่านเกณฑ์ในระดับดีและดีเยี่ยมรวม ร้อยละ   </t>
  </si>
  <si>
    <t>3  คุณครูเติมเนื้อหาชื่อวิชา   และชั้นเองบนหัวข้อแบบประเมิน ในหน้าแรกของแต่ละห้องเรียนเท่านั้น</t>
  </si>
  <si>
    <t xml:space="preserve">นักเรียนผ่านเกณฑ์ในระดับดีและดีเยี่ยมรวม ร้อยละ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</si>
</sst>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sz val="14"/>
      <color theme="1"/>
      <name val="Angsana New"/>
      <family val="1"/>
    </font>
    <font>
      <sz val="10"/>
      <color theme="1"/>
      <name val="Angsana New"/>
      <family val="1"/>
    </font>
    <font>
      <sz val="12"/>
      <color theme="1"/>
      <name val="Angsana New"/>
      <family val="1"/>
    </font>
    <font>
      <sz val="9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0000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ngsana New"/>
      <family val="1"/>
    </font>
    <font>
      <sz val="14"/>
      <color rgb="FF000000"/>
      <name val="Wingdings"/>
      <charset val="2"/>
    </font>
    <font>
      <sz val="11"/>
      <color theme="1"/>
      <name val="AngsanaUPC"/>
      <family val="1"/>
      <charset val="222"/>
    </font>
    <font>
      <sz val="14"/>
      <color rgb="FF000000"/>
      <name val="Angsana New"/>
      <family val="1"/>
    </font>
    <font>
      <sz val="14"/>
      <color theme="1"/>
      <name val="Calibri"/>
      <family val="2"/>
      <charset val="222"/>
      <scheme val="minor"/>
    </font>
    <font>
      <sz val="16"/>
      <color theme="1"/>
      <name val="AngsanaUPC"/>
      <family val="1"/>
      <charset val="222"/>
    </font>
    <font>
      <sz val="14"/>
      <name val="Angsana New"/>
      <family val="1"/>
    </font>
    <font>
      <sz val="14"/>
      <color rgb="FFFF0000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textRotation="90" wrapText="1"/>
    </xf>
    <xf numFmtId="0" fontId="5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0" fontId="17" fillId="0" borderId="2" xfId="0" applyFont="1" applyBorder="1" applyAlignment="1" applyProtection="1">
      <alignment horizontal="left" vertical="center"/>
      <protection locked="0"/>
    </xf>
    <xf numFmtId="0" fontId="0" fillId="2" borderId="0" xfId="0" applyFill="1"/>
    <xf numFmtId="0" fontId="13" fillId="2" borderId="2" xfId="0" applyFont="1" applyFill="1" applyBorder="1" applyAlignment="1">
      <alignment vertical="center"/>
    </xf>
    <xf numFmtId="1" fontId="4" fillId="2" borderId="17" xfId="0" applyNumberFormat="1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0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textRotation="90" wrapText="1"/>
    </xf>
    <xf numFmtId="0" fontId="3" fillId="0" borderId="2" xfId="0" applyFont="1" applyBorder="1" applyAlignment="1">
      <alignment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textRotation="90" wrapText="1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H13" sqref="H13"/>
    </sheetView>
  </sheetViews>
  <sheetFormatPr defaultRowHeight="14.5"/>
  <sheetData>
    <row r="1" spans="1:1">
      <c r="A1" t="s">
        <v>27</v>
      </c>
    </row>
    <row r="2" spans="1:1">
      <c r="A2" t="s">
        <v>29</v>
      </c>
    </row>
    <row r="3" spans="1:1">
      <c r="A3" t="s">
        <v>28</v>
      </c>
    </row>
    <row r="4" spans="1:1">
      <c r="A4" t="s">
        <v>356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FFFC-B2E4-42BF-9303-667124C04EF9}">
  <dimension ref="A1:AU47"/>
  <sheetViews>
    <sheetView view="pageBreakPreview" topLeftCell="U24" zoomScale="95" zoomScaleNormal="100" zoomScaleSheetLayoutView="95" workbookViewId="0">
      <selection activeCell="AM45" sqref="AM45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286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5/1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5/1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261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ด.ญ.ภัทรธิดา  น้อยประถม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ด.ญ.ภัทรธิดา  น้อยประถม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262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ด.ช.ณัฐเมธี  พัฒนอติพงศ์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ด.ช.ณัฐเมธี  พัฒนอติพงศ์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263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ด.ช.ธารา  มูฮำหมัด ซารีฟ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ด.ช.ธารา  มูฮำหมัด ซารีฟ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264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ด.ช.นพบวรณ์  ไชยชิด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ด.ช.นพบวรณ์  ไชยชิด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ด.ช.รัฐภูมิ   บุญยม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ด.ช.รัฐภูมิ   บุญยม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ด.ช.วรเชษฐ์  ยุชิ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ด.ช.วรเชษฐ์  ยุชิ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ด.ช.วศิน  ล้นหลาม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ด.ช.วศิน  ล้นหลาม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268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ด.ญ.ญาณีศา  จันทรังษี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ด.ญ.ญาณีศา  จันทรังษี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269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ด.ญ.ทาริน  สังข์ยุทธ์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ด.ญ.ทาริน  สังข์ยุทธ์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270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ด.ญ.ธมนวรรณ   สุขนันต์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ด.ญ.ธมนวรรณ   สุขนันต์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271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ด.ญ.พิมพ์วิภา   ศรีนวล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ด.ญ.พิมพ์วิภา   ศรีนวล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272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ด.ญ.ฟ้าใส  เจิมใจดี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ด.ญ.ฟ้าใส  เจิมใจดี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273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ด.ญ.ภัทรธิดา  ชูกลิ่น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ด.ญ.ภัทรธิดา  ชูกลิ่น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274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ด.ช.วชรวิทย์   นนทะศรี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ด.ช.วชรวิทย์   นนทะศรี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275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ด.ช.จีรวัชร์   จูมผา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ด.ช.จีรวัชร์   จูมผา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276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ด.ญ.ศิรภัสสร  เต็งเจริญ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ด.ญ.ศิรภัสสร  เต็งเจริญ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277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ด.ช.ธันวา     มัดดอเลาะ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ด.ช.ธันวา     มัดดอเลาะ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278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ด.ญ.เปรมมิกา   นาแย้ม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ด.ญ.เปรมมิกา   นาแย้ม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279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ด.ญ.สะมีฮะฮ์   ลอมาเละ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ด.ญ.สะมีฮะฮ์   ลอมาเละ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280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ด.ช.ภานุพงษ์   คำจันวงษา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ด.ช.ภานุพงษ์   คำจันวงษา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281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ด.ช.วัชรากร  บุญกระจ่าง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ด.ช.วัชรากร  บุญกระจ่าง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282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ด.ช.นันทกร   ศรีนวล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ด.ช.นันทกร   ศรีนวล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283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ด.ญ.สโรชา   โต๊ะซา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ด.ญ.สโรชา   โต๊ะซา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 t="s">
        <v>284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ด.ญ.มีนา  ภู่จุฬา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 t="str">
        <f t="shared" si="17"/>
        <v>ด.ญ.มีนา  ภู่จุฬา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 t="s">
        <v>285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ด.ญ.ณหทัย     ทองย้อย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 t="str">
        <f t="shared" si="17"/>
        <v>ด.ญ.ณหทัย     ทองย้อย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>
        <f t="shared" si="17"/>
        <v>0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>
        <f t="shared" si="17"/>
        <v>0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>
        <f t="shared" si="17"/>
        <v>0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>
        <f t="shared" si="17"/>
        <v>0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>
        <f t="shared" si="17"/>
        <v>0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>
        <f t="shared" si="17"/>
        <v>0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>
        <f t="shared" si="17"/>
        <v>0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18">(AR39*100)/25</f>
        <v>0</v>
      </c>
      <c r="AS41" s="61">
        <f t="shared" si="18"/>
        <v>0</v>
      </c>
      <c r="AT41" s="61">
        <f>(AT39*100)/25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354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M3:AM5"/>
    <mergeCell ref="AN3:AN5"/>
    <mergeCell ref="AO3:AO5"/>
    <mergeCell ref="AP3:AP5"/>
    <mergeCell ref="AQ3:AQ5"/>
    <mergeCell ref="AR3:AU3"/>
    <mergeCell ref="Y3:AA3"/>
    <mergeCell ref="AB3:AD3"/>
    <mergeCell ref="AE3:AE4"/>
    <mergeCell ref="AF3:AF4"/>
    <mergeCell ref="AG3:AG4"/>
    <mergeCell ref="AH3:AK4"/>
    <mergeCell ref="M3:M4"/>
    <mergeCell ref="N3:N4"/>
    <mergeCell ref="O3:R4"/>
    <mergeCell ref="T3:T5"/>
    <mergeCell ref="U3:U5"/>
    <mergeCell ref="V3:X3"/>
    <mergeCell ref="A3:A5"/>
    <mergeCell ref="B3:B5"/>
    <mergeCell ref="C3:E3"/>
    <mergeCell ref="F3:H3"/>
    <mergeCell ref="I3:K3"/>
    <mergeCell ref="L3:L4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CAC2-3DEA-44B5-98FA-2D46496F2A11}">
  <dimension ref="A1:AU47"/>
  <sheetViews>
    <sheetView view="pageBreakPreview" topLeftCell="AC22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287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5/2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5/2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288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ด.ญ.ญานิสา  สายใจ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ด.ญ.ญานิสา  สายใจ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289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ด.ญ.มนัญชญา   ธีรัตถานนท์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ด.ญ.มนัญชญา   ธีรัตถานนท์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290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ด.ช.เชาวรินทร์  คงสร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ด.ช.เชาวรินทร์  คงสร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291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ด.ช.ปิยพัทธ์  สุขโข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ด.ช.ปิยพัทธ์  สุขโข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292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ด.ช.ปัญญา  ดีสี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ด.ช.ปัญญา  ดีสี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293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ด.ช.พงศธร แพทย์ดี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ด.ช.พงศธร แพทย์ดี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294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ด.ช.วรานนท์   กระดิ่งสาย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ด.ช.วรานนท์   กระดิ่งสาย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295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ด.ช.อามั้ล  เทศเซ็น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ด.ช.อามั้ล  เทศเซ็น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296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ด.ญ.จิรดา   กลิ่นหอม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ด.ญ.จิรดา   กลิ่นหอม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297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ด.ญ.ณัฐวรรณ  วรนิวัฒนา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ด.ญ.ณัฐวรรณ  วรนิวัฒนา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298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ด.ญ.ณัฐสุดา   บุญเพ็ง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ด.ญ.ณัฐสุดา   บุญเพ็ง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299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ด.ญ.วรรวิสา  ไชยทอง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ด.ญ.วรรวิสา  ไชยทอง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300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ด.ญ.ศรัญญา  ขาวโยธา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ด.ญ.ศรัญญา  ขาวโยธา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301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ด.ญ.ศิรินภา  ทองวุฒิ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ด.ญ.ศิรินภา  ทองวุฒิ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302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ด.ญ.อุษามณี  จิรนันทนุกุล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ด.ญ.อุษามณี  จิรนันทนุกุล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303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ด.ช.ศักดิ์สิทธิ์  ขำขันทอง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ด.ช.ศักดิ์สิทธิ์  ขำขันทอง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304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ด.ญ.ลักษณารีย์   กาฬภักดี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ด.ญ.ลักษณารีย์   กาฬภักดี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305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ด.ช.กวิน  ป้องขัน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ด.ช.กวิน  ป้องขัน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306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ด.ญ.วันดี  ดีเจริญเกียรติ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ด.ญ.วันดี  ดีเจริญเกียรติ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307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ด.ญ.วรรณวิษา  ต่ายหัวดง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ด.ญ.วรรณวิษา  ต่ายหัวดง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308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ด.ช.อติภัทร   ไข่ค้างพลู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ด.ช.อติภัทร   ไข่ค้างพลู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309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ด.ช.ปิ่นทอง  บัวลอย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ด.ช.ปิ่นทอง  บัวลอย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310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ด.ช.อาณัติ  นุชบูรณ์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ด.ช.อาณัติ  นุชบูรณ์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 t="s">
        <v>311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ด.ช.นาวุธ   -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 t="str">
        <f t="shared" si="17"/>
        <v>ด.ช.นาวุธ   -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 t="s">
        <v>312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ด.ญ.พัชรา  มะปูเลาะห์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 t="str">
        <f t="shared" si="17"/>
        <v>ด.ญ.พัชรา  มะปูเลาะห์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>
        <f t="shared" si="17"/>
        <v>0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>
        <f t="shared" si="17"/>
        <v>0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>
        <f t="shared" si="17"/>
        <v>0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>
        <f t="shared" si="17"/>
        <v>0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>
        <f t="shared" si="17"/>
        <v>0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>
        <f t="shared" si="17"/>
        <v>0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>
        <f t="shared" si="17"/>
        <v>0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18">(AR39*100)/25</f>
        <v>0</v>
      </c>
      <c r="AS41" s="61">
        <f t="shared" si="18"/>
        <v>0</v>
      </c>
      <c r="AT41" s="61">
        <f>(AT39*100)/25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M3:AM5"/>
    <mergeCell ref="AN3:AN5"/>
    <mergeCell ref="AO3:AO5"/>
    <mergeCell ref="AP3:AP5"/>
    <mergeCell ref="AQ3:AQ5"/>
    <mergeCell ref="AR3:AU3"/>
    <mergeCell ref="Y3:AA3"/>
    <mergeCell ref="AB3:AD3"/>
    <mergeCell ref="AE3:AE4"/>
    <mergeCell ref="AF3:AF4"/>
    <mergeCell ref="AG3:AG4"/>
    <mergeCell ref="AH3:AK4"/>
    <mergeCell ref="M3:M4"/>
    <mergeCell ref="N3:N4"/>
    <mergeCell ref="O3:R4"/>
    <mergeCell ref="T3:T5"/>
    <mergeCell ref="U3:U5"/>
    <mergeCell ref="V3:X3"/>
    <mergeCell ref="A3:A5"/>
    <mergeCell ref="B3:B5"/>
    <mergeCell ref="C3:E3"/>
    <mergeCell ref="F3:H3"/>
    <mergeCell ref="I3:K3"/>
    <mergeCell ref="L3:L4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2" manualBreakCount="2">
    <brk id="19" max="43" man="1"/>
    <brk id="37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0960-659F-44FA-96AE-0D68F2ED100E}">
  <dimension ref="A1:AU47"/>
  <sheetViews>
    <sheetView view="pageBreakPreview" topLeftCell="V22" zoomScale="95" zoomScaleNormal="100" zoomScaleSheetLayoutView="95" workbookViewId="0">
      <selection activeCell="AR41" sqref="AR41:AR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313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6/1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6/1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314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ด.ช.ชาคริต  มะเดื่อ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ด.ช.ชาคริต  มะเดื่อ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315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ด.ช.ธีรพงษ์   ประมูลจักเจ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ด.ช.ธีรพงษ์   ประมูลจักเจ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316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ด.ช.ภาคิณ   น้อยปลา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ด.ช.ภาคิณ   น้อยปลา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317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ด.ช.มิกดาม  คำยี่หวา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ด.ช.มิกดาม  คำยี่หวา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318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ด.ช.อภิโชค  ศรีสงคราม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ด.ช.อภิโชค  ศรีสงคราม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319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ด.ช.อนุรักษ์  สีสมดี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ด.ช.อนุรักษ์  สีสมดี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320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ด.ญ.ชุติกาญจ์   คำวงษา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ด.ญ.ชุติกาญจ์   คำวงษา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321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ด.ญ.ปนัดดา  เหล็กดี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ด.ญ.ปนัดดา  เหล็กดี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322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ด.ญ.ปานระพี  เหล็กดี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ด.ญ.ปานระพี  เหล็กดี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323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ด.ญ.ปุณยวัจนา   แพทย์ดี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ด.ญ.ปุณยวัจนา   แพทย์ดี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324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ด.ญ.วิมลวรรณ  ภู่ระหงษ์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ด.ญ.วิมลวรรณ  ภู่ระหงษ์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325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ด.ญ.สโรชา    เชื้อผู้ดี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ด.ญ.สโรชา    เชื้อผู้ดี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326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ด.ช.สิรภัทร  เจริญมิน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ด.ช.สิรภัทร  เจริญมิน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327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ด.ช.ปฏิพัทธ์  คลังพินิจ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ด.ช.ปฏิพัทธ์  คลังพินิจ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328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ด.ญ.อลิต้า     ศรีอนุชา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ด.ญ.อลิต้า     ศรีอนุชา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329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ด.ช.อรรถนนท์   ภู่จุฬา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ด.ช.อรรถนนท์   ภู่จุฬา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330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ด.ญ.เปรมฤทัย    สังข์กระจ่าง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ด.ญ.เปรมฤทัย    สังข์กระจ่าง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331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ด.ช.กรรชัย   พิมพะสิริกุล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ด.ช.กรรชัย   พิมพะสิริกุล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/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>
        <f t="shared" si="8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>
        <f t="shared" si="2"/>
        <v>0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/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>
        <f t="shared" si="8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>
        <f t="shared" si="2"/>
        <v>0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/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>
        <f t="shared" si="8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>
        <f t="shared" si="2"/>
        <v>0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/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>
        <f t="shared" si="8"/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>
        <f t="shared" si="2"/>
        <v>0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/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>
        <f t="shared" si="8"/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>
        <f t="shared" si="2"/>
        <v>0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/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>
        <f t="shared" si="8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>
        <f t="shared" si="17"/>
        <v>0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/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>
        <f t="shared" si="8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>
        <f t="shared" si="17"/>
        <v>0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>
        <f t="shared" si="17"/>
        <v>0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>
        <f t="shared" si="17"/>
        <v>0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>
        <f t="shared" si="17"/>
        <v>0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>
        <f t="shared" si="17"/>
        <v>0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>
        <f t="shared" si="17"/>
        <v>0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>
        <f t="shared" si="17"/>
        <v>0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>
        <f t="shared" si="17"/>
        <v>0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>(AR39*100)/18</f>
        <v>0</v>
      </c>
      <c r="AS41" s="61">
        <f>(AS39*100)/18</f>
        <v>0</v>
      </c>
      <c r="AT41" s="61">
        <f>(AT39*100)/18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M3:AM5"/>
    <mergeCell ref="AN3:AN5"/>
    <mergeCell ref="AO3:AO5"/>
    <mergeCell ref="AP3:AP5"/>
    <mergeCell ref="AQ3:AQ5"/>
    <mergeCell ref="AR3:AU3"/>
    <mergeCell ref="Y3:AA3"/>
    <mergeCell ref="AB3:AD3"/>
    <mergeCell ref="AE3:AE4"/>
    <mergeCell ref="AF3:AF4"/>
    <mergeCell ref="AG3:AG4"/>
    <mergeCell ref="AH3:AK4"/>
    <mergeCell ref="M3:M4"/>
    <mergeCell ref="N3:N4"/>
    <mergeCell ref="O3:R4"/>
    <mergeCell ref="T3:T5"/>
    <mergeCell ref="U3:U5"/>
    <mergeCell ref="V3:X3"/>
    <mergeCell ref="A3:A5"/>
    <mergeCell ref="B3:B5"/>
    <mergeCell ref="C3:E3"/>
    <mergeCell ref="F3:H3"/>
    <mergeCell ref="I3:K3"/>
    <mergeCell ref="L3:L4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3A63-80A3-487B-9AF3-9A8D5E1E91E2}">
  <dimension ref="A1:AU47"/>
  <sheetViews>
    <sheetView view="pageBreakPreview" topLeftCell="U22" zoomScale="95" zoomScaleNormal="100" zoomScaleSheetLayoutView="95" workbookViewId="0">
      <selection activeCell="AR41" sqref="AR41:AR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332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6/2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6/2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98" t="s">
        <v>333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ด.ช.ธีรพันธ์   ยามา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ด.ช.ธีรพันธ์   ยามา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98" t="s">
        <v>334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ด.ช.ชาญวิทย์   งามนัด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ด.ช.ชาญวิทย์   งามนัด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98" t="s">
        <v>335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ด.ญ.ศิรินภา   เจ๊ะยะ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ด.ญ.ศิรินภา   เจ๊ะยะ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98" t="s">
        <v>336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ด.ช.ไตรภพ   เซ็นน้อย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ด.ช.ไตรภพ   เซ็นน้อย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98" t="s">
        <v>337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ด.ช.บุญนัด  วันแอเลาะ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ด.ช.บุญนัด  วันแอเลาะ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98" t="s">
        <v>338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ด.ช.ปนิธาน  ปู่ยัง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ด.ช.ปนิธาน  ปู่ยัง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98" t="s">
        <v>339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ด.ช.รัชชานนท์  โต๊ะเฮง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ด.ช.รัชชานนท์  โต๊ะเฮง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98" t="s">
        <v>340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ด.ช.วรเวช  จิรนันทุกุล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ด.ช.วรเวช  จิรนันทุกุล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98" t="s">
        <v>341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ด.ช.อดิศร  รินทร์ชัย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ด.ช.อดิศร  รินทร์ชัย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98" t="s">
        <v>342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ด.ญ.ขวัญชนก   ศรีอนุชา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ด.ญ.ขวัญชนก   ศรีอนุชา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98" t="s">
        <v>343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ด.ญ.นัตตา  บ๊ะซา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ด.ญ.นัตตา  บ๊ะซา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98" t="s">
        <v>344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ด.ญ.วรกานต์   ทองนิล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ด.ญ.วรกานต์   ทองนิล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98" t="s">
        <v>345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ด.ญ.วิราสินี    ศรีสมบัติ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ด.ญ.วิราสินี    ศรีสมบัติ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98" t="s">
        <v>346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ด.ญ.อนัญลักษณ์   พรมเลิศ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ด.ญ.อนัญลักษณ์   พรมเลิศ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98" t="s">
        <v>347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ด.ญ.สุรีรัตน์  บัวลอย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ด.ญ.สุรีรัตน์  บัวลอย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98" t="s">
        <v>348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ด.ญ.จารุวรรณ  เมฆวรรณ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ด.ญ.จารุวรรณ  เมฆวรรณ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98" t="s">
        <v>349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ด.ช.อิติรักษ์     ไข่ค้างพลู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ด.ช.อิติรักษ์     ไข่ค้างพลู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98" t="s">
        <v>350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ด.ช.ก้องภพ  คำดี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ด.ช.ก้องภพ  คำดี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98" t="s">
        <v>351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ด.ช.ภูริณัฐ  ดอเลาะ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ด.ช.ภูริณัฐ  ดอเลาะ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42" t="s">
        <v>352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ด.ญ.พรพิมล   เจียมทอง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ด.ญ.พรพิมล   เจียมทอง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42" t="s">
        <v>353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ด.ญ.สาวิกา   จันทบุตร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ด.ญ.สาวิกา   จันทบุตร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42"/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>
        <f t="shared" si="8"/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>
        <f t="shared" si="2"/>
        <v>0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42"/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>
        <f t="shared" si="8"/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>
        <f t="shared" si="2"/>
        <v>0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/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>
        <f t="shared" si="8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>
        <f t="shared" si="17"/>
        <v>0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/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>
        <f t="shared" si="8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>
        <f t="shared" si="17"/>
        <v>0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>
        <f t="shared" si="17"/>
        <v>0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>
        <f t="shared" si="17"/>
        <v>0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>
        <f t="shared" si="17"/>
        <v>0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>
        <f t="shared" si="17"/>
        <v>0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>
        <f t="shared" si="17"/>
        <v>0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>
        <f t="shared" si="17"/>
        <v>0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>
        <f t="shared" si="17"/>
        <v>0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>(AR39*100)/21</f>
        <v>0</v>
      </c>
      <c r="AS41" s="61">
        <f>(AS39*100)/21</f>
        <v>0</v>
      </c>
      <c r="AT41" s="61">
        <f>(AT39*100)/21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M3:AM5"/>
    <mergeCell ref="AN3:AN5"/>
    <mergeCell ref="AO3:AO5"/>
    <mergeCell ref="AP3:AP5"/>
    <mergeCell ref="AQ3:AQ5"/>
    <mergeCell ref="AR3:AU3"/>
    <mergeCell ref="Y3:AA3"/>
    <mergeCell ref="AB3:AD3"/>
    <mergeCell ref="AE3:AE4"/>
    <mergeCell ref="AF3:AF4"/>
    <mergeCell ref="AG3:AG4"/>
    <mergeCell ref="AH3:AK4"/>
    <mergeCell ref="M3:M4"/>
    <mergeCell ref="N3:N4"/>
    <mergeCell ref="O3:R4"/>
    <mergeCell ref="T3:T5"/>
    <mergeCell ref="U3:U5"/>
    <mergeCell ref="V3:X3"/>
    <mergeCell ref="A3:A5"/>
    <mergeCell ref="B3:B5"/>
    <mergeCell ref="C3:E3"/>
    <mergeCell ref="F3:H3"/>
    <mergeCell ref="I3:K3"/>
    <mergeCell ref="L3:L4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47"/>
  <sheetViews>
    <sheetView view="pageBreakPreview" topLeftCell="A30" zoomScale="95" zoomScaleNormal="100" zoomScaleSheetLayoutView="95" workbookViewId="0">
      <selection activeCell="AX43" sqref="AX43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6.0898437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3.453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63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1/1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1/1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4" t="s">
        <v>32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ด.ช.วีระพล  สุรีย์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1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7" si="2">T6</f>
        <v>1</v>
      </c>
      <c r="AN6" s="36" t="str">
        <f t="shared" si="2"/>
        <v>ด.ช.วีระพล  สุรีย์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28" si="6">A6+1</f>
        <v>2</v>
      </c>
      <c r="B7" s="34" t="s">
        <v>33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28" si="8">A7</f>
        <v>2</v>
      </c>
      <c r="U7" s="36" t="str">
        <f t="shared" si="8"/>
        <v>ด.ญ.นิชาฎา   เรืองภู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ด.ญ.นิชาฎา   เรืองภู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4" t="s">
        <v>34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2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ด.ช.กิตติภูมิ  โหลทอง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ด.ช.กิตติภูมิ  โหลทอง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4" t="s">
        <v>35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ด.ช.โจเซฟ  ลอมาเละ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ด.ช.โจเซฟ  ลอมาเละ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4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ด.ช.ชนาธิป   โต๊ะซา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ด.ช.ชนาธิป   โต๊ะซา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4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ด.ช.ธนวรรธน์  ลอมาเละ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ด.ช.ธนวรรธน์  ลอมาเละ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4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ด.ญ.กวินทิพย์   ทิมขำ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ด.ญ.กวินทิพย์   ทิมขำ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4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ด.ญ.ธัญวรัตน์   สีพรรณา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ด.ญ.ธัญวรัตน์   สีพรรณา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4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ด.ช.ธีรเทพ  จิตตา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ด.ช.ธีรเทพ  จิตตา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4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ด.ญ.พิชญาดา  หารชุมเศษ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ด.ญ.พิชญาดา  หารชุมเศษ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27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4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ด.ญ.พอเซ  สดใสพิมาน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ด.ญ.พอเซ  สดใสพิมาน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4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ด.ญ.ภัทรวดี  แสนประเสริฐ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ด.ญ.ภัทรวดี  แสนประเสริฐ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27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4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ด.ญ.ภัทรศร  เงินงาม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ด.ญ.ภัทรศร  เงินงาม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4" t="s">
        <v>45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ด.ญ.จันทกานต์   บุตรศรีภูมิ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ด.ญ.จันทกานต์   บุตรศรีภูมิ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4" t="s">
        <v>46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ด.ช.นะโม  มีสา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ด.ช.นะโม  มีสา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4" t="s">
        <v>47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ด.ช.ปรรพัฒน์  แซ่ฉั่ว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ด.ช.ปรรพัฒน์  แซ่ฉั่ว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4" t="s">
        <v>48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ด.ช.รุ่งอนันท์   กลีบบัว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ref="AE22:AE28" si="11">SUM(V22:AD22)</f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ด.ช.รุ่งอนันท์   กลีบบัว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4" t="s">
        <v>49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ด.ช.วัชรพล  อินฉา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11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ด.ช.วัชรพล  อินฉา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4" t="s">
        <v>50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ด.ญ.ศิริพร  บุญตา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11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ด.ญ.ศิริพร  บุญตา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4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ด.ญ.สุชาดา   มณีคำ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 t="shared" si="11"/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ด.ญ.สุชาดา   มณีคำ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4" t="s">
        <v>52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ด.ช.ณภัทร  ชั่งเรือนกุล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 t="shared" si="11"/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ด.ช.ณภัทร  ชั่งเรือนกุล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4" t="s">
        <v>53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ด.ญ.ละมัยพร   แก้วเถาว์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 t="shared" si="11"/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ด.ญ.ละมัยพร   แก้วเถาว์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4" t="s">
        <v>54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ด.ช.ภัทรดนัย   พรมตอง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 t="shared" si="11"/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ref="AM28:AM34" si="12">T28</f>
        <v>23</v>
      </c>
      <c r="AN28" s="36" t="str">
        <f t="shared" ref="AN28:AN34" si="13">U28</f>
        <v>ด.ช.ภัทรดนัย   พรมตอง</v>
      </c>
      <c r="AO28" s="31">
        <f t="shared" ref="AO28:AO34" si="14">N28</f>
        <v>0</v>
      </c>
      <c r="AP28" s="31">
        <f t="shared" ref="AP28:AP34" si="15">AG28</f>
        <v>0</v>
      </c>
      <c r="AQ28" s="37">
        <f t="shared" ref="AQ28:AQ34" si="16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ref="A29:A38" si="17">A28+1</f>
        <v>24</v>
      </c>
      <c r="B29" s="34" t="s">
        <v>55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8">SUM(C29:K29)</f>
        <v>0</v>
      </c>
      <c r="M29" s="5"/>
      <c r="N29" s="31">
        <f t="shared" ref="N29:N38" si="19">L29+M29</f>
        <v>0</v>
      </c>
      <c r="O29" s="14"/>
      <c r="P29" s="4"/>
      <c r="Q29" s="14"/>
      <c r="R29" s="4"/>
      <c r="T29" s="1">
        <f t="shared" ref="T29:T38" si="20">A29</f>
        <v>24</v>
      </c>
      <c r="U29" s="36" t="str">
        <f t="shared" ref="U29:U38" si="21">B29</f>
        <v>ด.ญ.อภิชญา   บุญปก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22">SUM(V29:AD29)</f>
        <v>0</v>
      </c>
      <c r="AF29" s="5"/>
      <c r="AG29" s="31">
        <f t="shared" ref="AG29:AG38" si="23">AE29+AF29</f>
        <v>0</v>
      </c>
      <c r="AH29" s="2"/>
      <c r="AI29" s="9"/>
      <c r="AJ29" s="14"/>
      <c r="AK29" s="9"/>
      <c r="AL29" s="8"/>
      <c r="AM29" s="7">
        <f t="shared" si="12"/>
        <v>24</v>
      </c>
      <c r="AN29" s="36" t="str">
        <f t="shared" si="13"/>
        <v>ด.ญ.อภิชญา   บุญปก</v>
      </c>
      <c r="AO29" s="31">
        <f t="shared" si="14"/>
        <v>0</v>
      </c>
      <c r="AP29" s="31">
        <f t="shared" si="15"/>
        <v>0</v>
      </c>
      <c r="AQ29" s="37">
        <f t="shared" si="16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17"/>
        <v>25</v>
      </c>
      <c r="B30" s="34" t="s">
        <v>56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8"/>
        <v>0</v>
      </c>
      <c r="M30" s="5"/>
      <c r="N30" s="31">
        <f t="shared" si="19"/>
        <v>0</v>
      </c>
      <c r="O30" s="14"/>
      <c r="P30" s="4"/>
      <c r="Q30" s="14"/>
      <c r="R30" s="4"/>
      <c r="T30" s="1">
        <f t="shared" si="20"/>
        <v>25</v>
      </c>
      <c r="U30" s="36" t="str">
        <f t="shared" si="21"/>
        <v>ด.ญ.สุชานาฎ   ไตรลักษณ์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22"/>
        <v>0</v>
      </c>
      <c r="AF30" s="5"/>
      <c r="AG30" s="31">
        <f t="shared" si="23"/>
        <v>0</v>
      </c>
      <c r="AH30" s="2"/>
      <c r="AI30" s="9"/>
      <c r="AJ30" s="14"/>
      <c r="AK30" s="9"/>
      <c r="AL30" s="8"/>
      <c r="AM30" s="7">
        <f t="shared" si="12"/>
        <v>25</v>
      </c>
      <c r="AN30" s="36" t="str">
        <f t="shared" si="13"/>
        <v>ด.ญ.สุชานาฎ   ไตรลักษณ์</v>
      </c>
      <c r="AO30" s="31">
        <f t="shared" si="14"/>
        <v>0</v>
      </c>
      <c r="AP30" s="31">
        <f t="shared" si="15"/>
        <v>0</v>
      </c>
      <c r="AQ30" s="37">
        <f t="shared" si="16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17"/>
        <v>26</v>
      </c>
      <c r="B31" s="34" t="s">
        <v>57</v>
      </c>
      <c r="C31" s="5"/>
      <c r="D31" s="5"/>
      <c r="E31" s="5"/>
      <c r="F31" s="5"/>
      <c r="G31" s="5"/>
      <c r="H31" s="5"/>
      <c r="I31" s="5"/>
      <c r="J31" s="5"/>
      <c r="K31" s="5"/>
      <c r="L31" s="31">
        <f t="shared" si="18"/>
        <v>0</v>
      </c>
      <c r="M31" s="5"/>
      <c r="N31" s="31">
        <f t="shared" si="19"/>
        <v>0</v>
      </c>
      <c r="O31" s="14"/>
      <c r="P31" s="4"/>
      <c r="Q31" s="14"/>
      <c r="R31" s="4"/>
      <c r="T31" s="1">
        <f t="shared" si="20"/>
        <v>26</v>
      </c>
      <c r="U31" s="36" t="str">
        <f t="shared" si="21"/>
        <v>ด.ช.ธีรพัฒน์   ติ๊บตับหมาก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22"/>
        <v>0</v>
      </c>
      <c r="AF31" s="5"/>
      <c r="AG31" s="31">
        <f t="shared" si="23"/>
        <v>0</v>
      </c>
      <c r="AH31" s="2"/>
      <c r="AI31" s="9"/>
      <c r="AJ31" s="14"/>
      <c r="AK31" s="9"/>
      <c r="AL31" s="8"/>
      <c r="AM31" s="7">
        <f t="shared" si="12"/>
        <v>26</v>
      </c>
      <c r="AN31" s="36" t="str">
        <f t="shared" si="13"/>
        <v>ด.ช.ธีรพัฒน์   ติ๊บตับหมาก</v>
      </c>
      <c r="AO31" s="31">
        <f t="shared" si="14"/>
        <v>0</v>
      </c>
      <c r="AP31" s="31">
        <f t="shared" si="15"/>
        <v>0</v>
      </c>
      <c r="AQ31" s="37">
        <f t="shared" si="16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17"/>
        <v>27</v>
      </c>
      <c r="B32" s="34" t="s">
        <v>58</v>
      </c>
      <c r="C32" s="5"/>
      <c r="D32" s="5"/>
      <c r="E32" s="5"/>
      <c r="F32" s="5"/>
      <c r="G32" s="5"/>
      <c r="H32" s="5"/>
      <c r="I32" s="5"/>
      <c r="J32" s="5"/>
      <c r="K32" s="5"/>
      <c r="L32" s="31">
        <f t="shared" si="18"/>
        <v>0</v>
      </c>
      <c r="M32" s="5"/>
      <c r="N32" s="31">
        <f t="shared" si="19"/>
        <v>0</v>
      </c>
      <c r="O32" s="14"/>
      <c r="P32" s="4"/>
      <c r="Q32" s="14"/>
      <c r="R32" s="4"/>
      <c r="T32" s="1">
        <f t="shared" si="20"/>
        <v>27</v>
      </c>
      <c r="U32" s="36" t="str">
        <f t="shared" si="21"/>
        <v>ด.ช.รัชชานนท์  มัดดอเลาะ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22"/>
        <v>0</v>
      </c>
      <c r="AF32" s="5"/>
      <c r="AG32" s="31">
        <f t="shared" si="23"/>
        <v>0</v>
      </c>
      <c r="AH32" s="2"/>
      <c r="AI32" s="9"/>
      <c r="AJ32" s="14"/>
      <c r="AK32" s="9"/>
      <c r="AL32" s="8"/>
      <c r="AM32" s="7">
        <f t="shared" si="12"/>
        <v>27</v>
      </c>
      <c r="AN32" s="36" t="str">
        <f t="shared" si="13"/>
        <v>ด.ช.รัชชานนท์  มัดดอเลาะ</v>
      </c>
      <c r="AO32" s="31">
        <f t="shared" si="14"/>
        <v>0</v>
      </c>
      <c r="AP32" s="31">
        <f t="shared" si="15"/>
        <v>0</v>
      </c>
      <c r="AQ32" s="37">
        <f t="shared" si="16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17"/>
        <v>28</v>
      </c>
      <c r="B33" s="34" t="s">
        <v>59</v>
      </c>
      <c r="C33" s="5"/>
      <c r="D33" s="5"/>
      <c r="E33" s="5"/>
      <c r="F33" s="5"/>
      <c r="G33" s="5"/>
      <c r="H33" s="5"/>
      <c r="I33" s="5"/>
      <c r="J33" s="5"/>
      <c r="K33" s="5"/>
      <c r="L33" s="31">
        <f t="shared" si="18"/>
        <v>0</v>
      </c>
      <c r="M33" s="5"/>
      <c r="N33" s="31">
        <f t="shared" si="19"/>
        <v>0</v>
      </c>
      <c r="O33" s="14"/>
      <c r="P33" s="4"/>
      <c r="Q33" s="14"/>
      <c r="R33" s="4"/>
      <c r="T33" s="1">
        <f t="shared" si="20"/>
        <v>28</v>
      </c>
      <c r="U33" s="36" t="str">
        <f t="shared" si="21"/>
        <v>ด.ช.พีรเดช  บุญมาหา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22"/>
        <v>0</v>
      </c>
      <c r="AF33" s="5"/>
      <c r="AG33" s="31">
        <f t="shared" si="23"/>
        <v>0</v>
      </c>
      <c r="AH33" s="2"/>
      <c r="AI33" s="9"/>
      <c r="AJ33" s="14"/>
      <c r="AK33" s="9"/>
      <c r="AL33" s="8"/>
      <c r="AM33" s="7">
        <f t="shared" si="12"/>
        <v>28</v>
      </c>
      <c r="AN33" s="36" t="str">
        <f t="shared" si="13"/>
        <v>ด.ช.พีรเดช  บุญมาหา</v>
      </c>
      <c r="AO33" s="31">
        <f t="shared" si="14"/>
        <v>0</v>
      </c>
      <c r="AP33" s="31">
        <f t="shared" si="15"/>
        <v>0</v>
      </c>
      <c r="AQ33" s="37">
        <f t="shared" si="16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17"/>
        <v>29</v>
      </c>
      <c r="B34" s="34" t="s">
        <v>60</v>
      </c>
      <c r="C34" s="5"/>
      <c r="D34" s="5"/>
      <c r="E34" s="5"/>
      <c r="F34" s="5"/>
      <c r="G34" s="5"/>
      <c r="H34" s="5"/>
      <c r="I34" s="5"/>
      <c r="J34" s="5"/>
      <c r="K34" s="5"/>
      <c r="L34" s="31">
        <f t="shared" si="18"/>
        <v>0</v>
      </c>
      <c r="M34" s="5"/>
      <c r="N34" s="31">
        <f t="shared" si="19"/>
        <v>0</v>
      </c>
      <c r="O34" s="14"/>
      <c r="P34" s="4"/>
      <c r="Q34" s="14"/>
      <c r="R34" s="4"/>
      <c r="T34" s="1">
        <f t="shared" si="20"/>
        <v>29</v>
      </c>
      <c r="U34" s="36" t="str">
        <f t="shared" si="21"/>
        <v>ด.ญ.กมนชนก   ทองดอนคำ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22"/>
        <v>0</v>
      </c>
      <c r="AF34" s="5"/>
      <c r="AG34" s="31">
        <f t="shared" si="23"/>
        <v>0</v>
      </c>
      <c r="AH34" s="2"/>
      <c r="AI34" s="9"/>
      <c r="AJ34" s="14"/>
      <c r="AK34" s="9"/>
      <c r="AL34" s="8"/>
      <c r="AM34" s="7">
        <f t="shared" si="12"/>
        <v>29</v>
      </c>
      <c r="AN34" s="36" t="str">
        <f t="shared" si="13"/>
        <v>ด.ญ.กมนชนก   ทองดอนคำ</v>
      </c>
      <c r="AO34" s="31">
        <f t="shared" si="14"/>
        <v>0</v>
      </c>
      <c r="AP34" s="31">
        <f t="shared" si="15"/>
        <v>0</v>
      </c>
      <c r="AQ34" s="37">
        <f t="shared" si="16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17"/>
        <v>30</v>
      </c>
      <c r="B35" s="34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8"/>
        <v>0</v>
      </c>
      <c r="M35" s="5"/>
      <c r="N35" s="31">
        <f t="shared" si="19"/>
        <v>0</v>
      </c>
      <c r="O35" s="14"/>
      <c r="P35" s="4"/>
      <c r="Q35" s="3"/>
      <c r="R35" s="4"/>
      <c r="T35" s="1">
        <f t="shared" si="20"/>
        <v>30</v>
      </c>
      <c r="U35" s="36">
        <f t="shared" si="21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22"/>
        <v>0</v>
      </c>
      <c r="AF35" s="5"/>
      <c r="AG35" s="31">
        <f t="shared" si="23"/>
        <v>0</v>
      </c>
      <c r="AH35" s="2"/>
      <c r="AI35" s="9"/>
      <c r="AJ35" s="14"/>
      <c r="AK35" s="9"/>
      <c r="AM35" s="7">
        <f t="shared" ref="AM35:AN38" si="24">T35</f>
        <v>30</v>
      </c>
      <c r="AN35" s="36">
        <f t="shared" si="24"/>
        <v>0</v>
      </c>
      <c r="AO35" s="31">
        <f>N35</f>
        <v>0</v>
      </c>
      <c r="AP35" s="31">
        <f>AG35</f>
        <v>0</v>
      </c>
      <c r="AQ35" s="37">
        <f xml:space="preserve"> (AO35+AP35)/2</f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17"/>
        <v>31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8"/>
        <v>0</v>
      </c>
      <c r="M36" s="5"/>
      <c r="N36" s="31">
        <f t="shared" si="19"/>
        <v>0</v>
      </c>
      <c r="O36" s="14"/>
      <c r="P36" s="4"/>
      <c r="Q36" s="3"/>
      <c r="R36" s="4"/>
      <c r="T36" s="1">
        <f t="shared" si="20"/>
        <v>31</v>
      </c>
      <c r="U36" s="36">
        <f t="shared" si="21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22"/>
        <v>0</v>
      </c>
      <c r="AF36" s="5"/>
      <c r="AG36" s="31">
        <f t="shared" si="23"/>
        <v>0</v>
      </c>
      <c r="AH36" s="2"/>
      <c r="AI36" s="9"/>
      <c r="AJ36" s="14"/>
      <c r="AK36" s="9"/>
      <c r="AM36" s="7">
        <f t="shared" si="24"/>
        <v>31</v>
      </c>
      <c r="AN36" s="36">
        <f t="shared" si="24"/>
        <v>0</v>
      </c>
      <c r="AO36" s="31">
        <f>N36</f>
        <v>0</v>
      </c>
      <c r="AP36" s="31">
        <f>AG36</f>
        <v>0</v>
      </c>
      <c r="AQ36" s="37">
        <f xml:space="preserve"> (AO36+AP36)/2</f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17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8"/>
        <v>0</v>
      </c>
      <c r="M37" s="5"/>
      <c r="N37" s="31">
        <f t="shared" si="19"/>
        <v>0</v>
      </c>
      <c r="O37" s="14"/>
      <c r="P37" s="4"/>
      <c r="Q37" s="3"/>
      <c r="R37" s="4"/>
      <c r="T37" s="1">
        <f t="shared" si="20"/>
        <v>32</v>
      </c>
      <c r="U37" s="36">
        <f t="shared" si="21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22"/>
        <v>0</v>
      </c>
      <c r="AF37" s="5"/>
      <c r="AG37" s="31">
        <f t="shared" si="23"/>
        <v>0</v>
      </c>
      <c r="AH37" s="2"/>
      <c r="AI37" s="9"/>
      <c r="AJ37" s="14"/>
      <c r="AK37" s="9"/>
      <c r="AM37" s="7">
        <f t="shared" si="24"/>
        <v>32</v>
      </c>
      <c r="AN37" s="36">
        <f t="shared" si="24"/>
        <v>0</v>
      </c>
      <c r="AO37" s="31">
        <f>N37</f>
        <v>0</v>
      </c>
      <c r="AP37" s="31">
        <f>AG37</f>
        <v>0</v>
      </c>
      <c r="AQ37" s="37">
        <f xml:space="preserve"> (AO37+AP37)/2</f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17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8"/>
        <v>0</v>
      </c>
      <c r="M38" s="5"/>
      <c r="N38" s="31">
        <f t="shared" si="19"/>
        <v>0</v>
      </c>
      <c r="O38" s="14"/>
      <c r="P38" s="4"/>
      <c r="Q38" s="3"/>
      <c r="R38" s="4"/>
      <c r="T38" s="1">
        <f t="shared" si="20"/>
        <v>33</v>
      </c>
      <c r="U38" s="36">
        <f t="shared" si="21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22"/>
        <v>0</v>
      </c>
      <c r="AF38" s="5"/>
      <c r="AG38" s="31">
        <f t="shared" si="23"/>
        <v>0</v>
      </c>
      <c r="AH38" s="2"/>
      <c r="AI38" s="9"/>
      <c r="AJ38" s="14"/>
      <c r="AK38" s="9"/>
      <c r="AM38" s="7">
        <f t="shared" si="24"/>
        <v>33</v>
      </c>
      <c r="AN38" s="36">
        <f t="shared" si="24"/>
        <v>0</v>
      </c>
      <c r="AO38" s="31">
        <f>N38</f>
        <v>0</v>
      </c>
      <c r="AP38" s="31">
        <f>AG38</f>
        <v>0</v>
      </c>
      <c r="AQ38" s="37">
        <f xml:space="preserve"> (AO38+AP38)/2</f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6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59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25">(AR39*100)/29</f>
        <v>0</v>
      </c>
      <c r="AS41" s="61">
        <f t="shared" si="25"/>
        <v>0</v>
      </c>
      <c r="AT41" s="61">
        <f>(AT39*100)/29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357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1:R1"/>
    <mergeCell ref="T1:AK1"/>
    <mergeCell ref="AM1:AU1"/>
    <mergeCell ref="A2:R2"/>
    <mergeCell ref="T2:AK2"/>
    <mergeCell ref="AM2:AU2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AM43:AU44"/>
    <mergeCell ref="AR39:AR40"/>
    <mergeCell ref="AS39:AS40"/>
    <mergeCell ref="AT39:AT40"/>
    <mergeCell ref="AU39:AU40"/>
    <mergeCell ref="AM39:AQ40"/>
    <mergeCell ref="AM41:AQ42"/>
    <mergeCell ref="AR41:AR42"/>
    <mergeCell ref="AS41:AS42"/>
    <mergeCell ref="AT41:AT42"/>
    <mergeCell ref="AU41:AU42"/>
  </mergeCells>
  <pageMargins left="0.91" right="0.7" top="0.12" bottom="0.2" header="0.3" footer="0.2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8130-7B5E-4FAF-84E6-7CAA1D52A2E9}">
  <dimension ref="A1:AU47"/>
  <sheetViews>
    <sheetView view="pageBreakPreview" topLeftCell="P22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179687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65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1/2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1/2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66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ด.ช.ชนาธิป  ภูมิฐาน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1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ด.ช.ชนาธิป  ภูมิฐาน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28" si="6">A6+1</f>
        <v>2</v>
      </c>
      <c r="B7" s="38" t="s">
        <v>67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ด.ช.ชยางกูร   เปรมนิ่ม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ด.ช.ชยางกูร   เปรมนิ่ม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68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2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ด.ช.ชินภัทร  นกผึ้ง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ด.ช.ชินภัทร  นกผึ้ง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69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ด.ช.ธนภัทร  มัดดอเลาะ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ด.ช.ธนภัทร  มัดดอเลาะ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70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ด.ช.พีระภัทร บุดดี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ด.ช.พีระภัทร บุดดี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71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ด.ช.พงศกร  บุญมา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ด.ช.พงศกร  บุญมา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72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ด.ช.ภูผา  มะปูเลาะ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ด.ช.ภูผา  มะปูเลาะ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73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ด.ช.ณัฐพัชร์  มัดดอเลาะ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ด.ช.ณัฐพัชร์  มัดดอเลาะ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74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ด.ญ.นันทิพร  กล้าหาญ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ด.ญ.นันทิพร  กล้าหาญ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75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ด.ญ.พุฒิธิดาภา  ลาดมุณี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ด.ญ.พุฒิธิดาภา  ลาดมุณี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76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ด.ญ.วริศษา   เล็กสอน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ด.ญ.วริศษา   เล็กสอน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77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ด.ญ.วรภัสสร  ต่ายหัวดง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ด.ญ.วรภัสสร  ต่ายหัวดง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78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ด.ช.ศุภกรณ์    จันทะพันธ์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ด.ช.ศุภกรณ์    จันทะพันธ์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79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ด.ช.สมเกียรติ  อยู่เจริญ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ด.ช.สมเกียรติ  อยู่เจริญ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80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ด.ช.อนันต์  แห้วทอง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ด.ช.อนันต์  แห้วทอง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81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ด.ช.อัมรัน  สลาแม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ด.ช.อัมรัน  สลาแม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82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ด.ช.อายุวัต   แห้วทอง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ref="AE22:AE28" si="11">SUM(V22:AD22)</f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ด.ช.อายุวัต   แห้วทอง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83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ด.ญ.สุทธิดา  แท่นพุดซา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11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ด.ญ.สุทธิดา  แท่นพุดซา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84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ด.ญ.ไอริน  สุวรรณวงษ์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11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ด.ญ.ไอริน  สุวรรณวงษ์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85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ด.ญ.ณัฐธิดาพร  ชมนิล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 t="shared" si="11"/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ด.ญ.ณัฐธิดาพร  ชมนิล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86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ด.ช.จันธการณ์  ศรีม่วง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 t="shared" si="11"/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ด.ช.จันธการณ์  ศรีม่วง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87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ด.ช.รชต  แย้มประเสริฐ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 t="shared" si="11"/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ด.ช.รชต  แย้มประเสริฐ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88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ด.ช.พิชยะ  พลแดง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 t="shared" si="11"/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ด.ช.พิชยะ  พลแดง</v>
      </c>
      <c r="AO28" s="31">
        <f t="shared" ref="AO28:AO38" si="12">N28</f>
        <v>0</v>
      </c>
      <c r="AP28" s="31">
        <f t="shared" ref="AP28:AP38" si="13">AG28</f>
        <v>0</v>
      </c>
      <c r="AQ28" s="37">
        <f t="shared" ref="AQ28:AQ38" si="14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ref="A29:A38" si="15">A28+1</f>
        <v>24</v>
      </c>
      <c r="B29" s="38" t="s">
        <v>89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6">SUM(C29:K29)</f>
        <v>0</v>
      </c>
      <c r="M29" s="5"/>
      <c r="N29" s="31">
        <f t="shared" ref="N29:N38" si="17">L29+M29</f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ด.ช.สรวิชญ์  จุ้ยทองคำ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8">SUM(V29:AD29)</f>
        <v>0</v>
      </c>
      <c r="AF29" s="5"/>
      <c r="AG29" s="31">
        <f t="shared" ref="AG29:AG38" si="19">AE29+AF29</f>
        <v>0</v>
      </c>
      <c r="AH29" s="2"/>
      <c r="AI29" s="9"/>
      <c r="AJ29" s="14"/>
      <c r="AK29" s="9"/>
      <c r="AL29" s="8"/>
      <c r="AM29" s="7">
        <f t="shared" ref="AM29:AN38" si="20">T29</f>
        <v>24</v>
      </c>
      <c r="AN29" s="36" t="str">
        <f t="shared" si="20"/>
        <v>ด.ช.สรวิชญ์  จุ้ยทองคำ</v>
      </c>
      <c r="AO29" s="31">
        <f t="shared" si="12"/>
        <v>0</v>
      </c>
      <c r="AP29" s="31">
        <f t="shared" si="13"/>
        <v>0</v>
      </c>
      <c r="AQ29" s="37">
        <f t="shared" si="14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15"/>
        <v>25</v>
      </c>
      <c r="B30" s="38" t="s">
        <v>90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6"/>
        <v>0</v>
      </c>
      <c r="M30" s="5"/>
      <c r="N30" s="31">
        <f t="shared" si="17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ด.ญ.อุรัสญา  ประสพเหมาะ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8"/>
        <v>0</v>
      </c>
      <c r="AF30" s="5"/>
      <c r="AG30" s="31">
        <f t="shared" si="19"/>
        <v>0</v>
      </c>
      <c r="AH30" s="2"/>
      <c r="AI30" s="9"/>
      <c r="AJ30" s="14"/>
      <c r="AK30" s="9"/>
      <c r="AL30" s="8"/>
      <c r="AM30" s="7">
        <f t="shared" si="20"/>
        <v>25</v>
      </c>
      <c r="AN30" s="36" t="str">
        <f t="shared" si="20"/>
        <v>ด.ญ.อุรัสญา  ประสพเหมาะ</v>
      </c>
      <c r="AO30" s="31">
        <f t="shared" si="12"/>
        <v>0</v>
      </c>
      <c r="AP30" s="31">
        <f t="shared" si="13"/>
        <v>0</v>
      </c>
      <c r="AQ30" s="37">
        <f t="shared" si="14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15"/>
        <v>26</v>
      </c>
      <c r="B31" s="38" t="s">
        <v>91</v>
      </c>
      <c r="C31" s="5"/>
      <c r="D31" s="5"/>
      <c r="E31" s="5"/>
      <c r="F31" s="5"/>
      <c r="G31" s="5"/>
      <c r="H31" s="5"/>
      <c r="I31" s="5"/>
      <c r="J31" s="5"/>
      <c r="K31" s="5"/>
      <c r="L31" s="31">
        <f t="shared" si="16"/>
        <v>0</v>
      </c>
      <c r="M31" s="5"/>
      <c r="N31" s="31">
        <f t="shared" si="17"/>
        <v>0</v>
      </c>
      <c r="O31" s="14"/>
      <c r="P31" s="4"/>
      <c r="Q31" s="14"/>
      <c r="R31" s="4"/>
      <c r="T31" s="1">
        <f t="shared" si="8"/>
        <v>26</v>
      </c>
      <c r="U31" s="36" t="str">
        <f t="shared" si="8"/>
        <v>ด.ญ.สกุณา   ท้วมปาน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8"/>
        <v>0</v>
      </c>
      <c r="AF31" s="5"/>
      <c r="AG31" s="31">
        <f t="shared" si="19"/>
        <v>0</v>
      </c>
      <c r="AH31" s="2"/>
      <c r="AI31" s="9"/>
      <c r="AJ31" s="14"/>
      <c r="AK31" s="9"/>
      <c r="AL31" s="8"/>
      <c r="AM31" s="7">
        <f t="shared" si="20"/>
        <v>26</v>
      </c>
      <c r="AN31" s="36" t="str">
        <f t="shared" si="20"/>
        <v>ด.ญ.สกุณา   ท้วมปาน</v>
      </c>
      <c r="AO31" s="31">
        <f t="shared" si="12"/>
        <v>0</v>
      </c>
      <c r="AP31" s="31">
        <f t="shared" si="13"/>
        <v>0</v>
      </c>
      <c r="AQ31" s="37">
        <f t="shared" si="14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15"/>
        <v>27</v>
      </c>
      <c r="B32" s="38" t="s">
        <v>92</v>
      </c>
      <c r="C32" s="5"/>
      <c r="D32" s="5"/>
      <c r="E32" s="5"/>
      <c r="F32" s="5"/>
      <c r="G32" s="5"/>
      <c r="H32" s="5"/>
      <c r="I32" s="5"/>
      <c r="J32" s="5"/>
      <c r="K32" s="5"/>
      <c r="L32" s="31">
        <f t="shared" si="16"/>
        <v>0</v>
      </c>
      <c r="M32" s="5"/>
      <c r="N32" s="31">
        <f t="shared" si="17"/>
        <v>0</v>
      </c>
      <c r="O32" s="14"/>
      <c r="P32" s="4"/>
      <c r="Q32" s="14"/>
      <c r="R32" s="4"/>
      <c r="T32" s="1">
        <f t="shared" si="8"/>
        <v>27</v>
      </c>
      <c r="U32" s="36" t="str">
        <f t="shared" si="8"/>
        <v>ด.ญ.ธาราริน   จันทสุข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8"/>
        <v>0</v>
      </c>
      <c r="AF32" s="5"/>
      <c r="AG32" s="31">
        <f t="shared" si="19"/>
        <v>0</v>
      </c>
      <c r="AH32" s="2"/>
      <c r="AI32" s="9"/>
      <c r="AJ32" s="14"/>
      <c r="AK32" s="9"/>
      <c r="AL32" s="8"/>
      <c r="AM32" s="7">
        <f t="shared" si="20"/>
        <v>27</v>
      </c>
      <c r="AN32" s="36" t="str">
        <f t="shared" si="20"/>
        <v>ด.ญ.ธาราริน   จันทสุข</v>
      </c>
      <c r="AO32" s="31">
        <f t="shared" si="12"/>
        <v>0</v>
      </c>
      <c r="AP32" s="31">
        <f t="shared" si="13"/>
        <v>0</v>
      </c>
      <c r="AQ32" s="37">
        <f t="shared" si="14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15"/>
        <v>28</v>
      </c>
      <c r="B33" s="38" t="s">
        <v>93</v>
      </c>
      <c r="C33" s="5"/>
      <c r="D33" s="5"/>
      <c r="E33" s="5"/>
      <c r="F33" s="5"/>
      <c r="G33" s="5"/>
      <c r="H33" s="5"/>
      <c r="I33" s="5"/>
      <c r="J33" s="5"/>
      <c r="K33" s="5"/>
      <c r="L33" s="31">
        <f t="shared" si="16"/>
        <v>0</v>
      </c>
      <c r="M33" s="5"/>
      <c r="N33" s="31">
        <f t="shared" si="17"/>
        <v>0</v>
      </c>
      <c r="O33" s="14"/>
      <c r="P33" s="4"/>
      <c r="Q33" s="14"/>
      <c r="R33" s="4"/>
      <c r="T33" s="1">
        <f t="shared" si="8"/>
        <v>28</v>
      </c>
      <c r="U33" s="36" t="str">
        <f t="shared" si="8"/>
        <v>ด.ญ.สุภัสสรา   ทองดี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8"/>
        <v>0</v>
      </c>
      <c r="AF33" s="5"/>
      <c r="AG33" s="31">
        <f t="shared" si="19"/>
        <v>0</v>
      </c>
      <c r="AH33" s="2"/>
      <c r="AI33" s="9"/>
      <c r="AJ33" s="14"/>
      <c r="AK33" s="9"/>
      <c r="AL33" s="8"/>
      <c r="AM33" s="7">
        <f t="shared" si="20"/>
        <v>28</v>
      </c>
      <c r="AN33" s="36" t="str">
        <f t="shared" si="20"/>
        <v>ด.ญ.สุภัสสรา   ทองดี</v>
      </c>
      <c r="AO33" s="31">
        <f t="shared" si="12"/>
        <v>0</v>
      </c>
      <c r="AP33" s="31">
        <f t="shared" si="13"/>
        <v>0</v>
      </c>
      <c r="AQ33" s="37">
        <f t="shared" si="14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15"/>
        <v>29</v>
      </c>
      <c r="B34" s="38" t="s">
        <v>94</v>
      </c>
      <c r="C34" s="5"/>
      <c r="D34" s="5"/>
      <c r="E34" s="5"/>
      <c r="F34" s="5"/>
      <c r="G34" s="5"/>
      <c r="H34" s="5"/>
      <c r="I34" s="5"/>
      <c r="J34" s="5"/>
      <c r="K34" s="5"/>
      <c r="L34" s="31">
        <f t="shared" si="16"/>
        <v>0</v>
      </c>
      <c r="M34" s="5"/>
      <c r="N34" s="31">
        <f t="shared" si="17"/>
        <v>0</v>
      </c>
      <c r="O34" s="14"/>
      <c r="P34" s="4"/>
      <c r="Q34" s="14"/>
      <c r="R34" s="4"/>
      <c r="T34" s="1">
        <f t="shared" si="8"/>
        <v>29</v>
      </c>
      <c r="U34" s="36" t="str">
        <f t="shared" si="8"/>
        <v>ด.ญ.ญาดา   ดอเลาะ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8"/>
        <v>0</v>
      </c>
      <c r="AF34" s="5"/>
      <c r="AG34" s="31">
        <f t="shared" si="19"/>
        <v>0</v>
      </c>
      <c r="AH34" s="2"/>
      <c r="AI34" s="9"/>
      <c r="AJ34" s="14"/>
      <c r="AK34" s="9"/>
      <c r="AL34" s="8"/>
      <c r="AM34" s="7">
        <f t="shared" si="20"/>
        <v>29</v>
      </c>
      <c r="AN34" s="36" t="str">
        <f t="shared" si="20"/>
        <v>ด.ญ.ญาดา   ดอเลาะ</v>
      </c>
      <c r="AO34" s="31">
        <f t="shared" si="12"/>
        <v>0</v>
      </c>
      <c r="AP34" s="31">
        <f t="shared" si="13"/>
        <v>0</v>
      </c>
      <c r="AQ34" s="37">
        <f t="shared" si="14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15"/>
        <v>30</v>
      </c>
      <c r="B35" s="38" t="s">
        <v>95</v>
      </c>
      <c r="C35" s="5"/>
      <c r="D35" s="5"/>
      <c r="E35" s="5"/>
      <c r="F35" s="5"/>
      <c r="G35" s="5"/>
      <c r="H35" s="5"/>
      <c r="I35" s="5"/>
      <c r="J35" s="5"/>
      <c r="K35" s="5"/>
      <c r="L35" s="31">
        <f t="shared" si="16"/>
        <v>0</v>
      </c>
      <c r="M35" s="5"/>
      <c r="N35" s="31">
        <f t="shared" si="17"/>
        <v>0</v>
      </c>
      <c r="O35" s="14"/>
      <c r="P35" s="4"/>
      <c r="Q35" s="3"/>
      <c r="R35" s="4"/>
      <c r="T35" s="1">
        <f t="shared" si="8"/>
        <v>30</v>
      </c>
      <c r="U35" s="36" t="str">
        <f t="shared" si="8"/>
        <v>ด.ช.ภัสกร  ราเหม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8"/>
        <v>0</v>
      </c>
      <c r="AF35" s="5"/>
      <c r="AG35" s="31">
        <f t="shared" si="19"/>
        <v>0</v>
      </c>
      <c r="AH35" s="2"/>
      <c r="AI35" s="9"/>
      <c r="AJ35" s="14"/>
      <c r="AK35" s="9"/>
      <c r="AM35" s="7">
        <f t="shared" si="20"/>
        <v>30</v>
      </c>
      <c r="AN35" s="36" t="str">
        <f t="shared" si="20"/>
        <v>ด.ช.ภัสกร  ราเหม</v>
      </c>
      <c r="AO35" s="31">
        <f t="shared" si="12"/>
        <v>0</v>
      </c>
      <c r="AP35" s="31">
        <f t="shared" si="13"/>
        <v>0</v>
      </c>
      <c r="AQ35" s="37">
        <f t="shared" si="14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15"/>
        <v>31</v>
      </c>
      <c r="B36" s="38" t="s">
        <v>96</v>
      </c>
      <c r="C36" s="5"/>
      <c r="D36" s="5"/>
      <c r="E36" s="5"/>
      <c r="F36" s="5"/>
      <c r="G36" s="5"/>
      <c r="H36" s="5"/>
      <c r="I36" s="5"/>
      <c r="J36" s="5"/>
      <c r="K36" s="5"/>
      <c r="L36" s="31">
        <f t="shared" si="16"/>
        <v>0</v>
      </c>
      <c r="M36" s="5"/>
      <c r="N36" s="31">
        <f t="shared" si="17"/>
        <v>0</v>
      </c>
      <c r="O36" s="14"/>
      <c r="P36" s="4"/>
      <c r="Q36" s="3"/>
      <c r="R36" s="4"/>
      <c r="T36" s="1">
        <f t="shared" si="8"/>
        <v>31</v>
      </c>
      <c r="U36" s="36" t="str">
        <f t="shared" si="8"/>
        <v>ด.ญ.พัทธนันท์  กนกพลชนาพร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8"/>
        <v>0</v>
      </c>
      <c r="AF36" s="5"/>
      <c r="AG36" s="31">
        <f t="shared" si="19"/>
        <v>0</v>
      </c>
      <c r="AH36" s="2"/>
      <c r="AI36" s="9"/>
      <c r="AJ36" s="14"/>
      <c r="AK36" s="9"/>
      <c r="AM36" s="7">
        <f t="shared" si="20"/>
        <v>31</v>
      </c>
      <c r="AN36" s="36" t="str">
        <f t="shared" si="20"/>
        <v>ด.ญ.พัทธนันท์  กนกพลชนาพร</v>
      </c>
      <c r="AO36" s="31">
        <f t="shared" si="12"/>
        <v>0</v>
      </c>
      <c r="AP36" s="31">
        <f t="shared" si="13"/>
        <v>0</v>
      </c>
      <c r="AQ36" s="37">
        <f t="shared" si="14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15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6"/>
        <v>0</v>
      </c>
      <c r="M37" s="5"/>
      <c r="N37" s="31">
        <f t="shared" si="17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8"/>
        <v>0</v>
      </c>
      <c r="AF37" s="5"/>
      <c r="AG37" s="31">
        <f t="shared" si="19"/>
        <v>0</v>
      </c>
      <c r="AH37" s="2"/>
      <c r="AI37" s="9"/>
      <c r="AJ37" s="14"/>
      <c r="AK37" s="9"/>
      <c r="AM37" s="7">
        <f t="shared" si="20"/>
        <v>32</v>
      </c>
      <c r="AN37" s="36">
        <f t="shared" si="20"/>
        <v>0</v>
      </c>
      <c r="AO37" s="31">
        <f t="shared" si="12"/>
        <v>0</v>
      </c>
      <c r="AP37" s="31">
        <f t="shared" si="13"/>
        <v>0</v>
      </c>
      <c r="AQ37" s="37">
        <f t="shared" si="14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15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6"/>
        <v>0</v>
      </c>
      <c r="M38" s="5"/>
      <c r="N38" s="31">
        <f t="shared" si="17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8"/>
        <v>0</v>
      </c>
      <c r="AF38" s="5"/>
      <c r="AG38" s="31">
        <f t="shared" si="19"/>
        <v>0</v>
      </c>
      <c r="AH38" s="2"/>
      <c r="AI38" s="9"/>
      <c r="AJ38" s="14"/>
      <c r="AK38" s="9"/>
      <c r="AM38" s="7">
        <f t="shared" si="20"/>
        <v>33</v>
      </c>
      <c r="AN38" s="36">
        <f t="shared" si="20"/>
        <v>0</v>
      </c>
      <c r="AO38" s="31">
        <f t="shared" si="12"/>
        <v>0</v>
      </c>
      <c r="AP38" s="31">
        <f t="shared" si="13"/>
        <v>0</v>
      </c>
      <c r="AQ38" s="37">
        <f t="shared" si="14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21">(AR39*100)/31</f>
        <v>0</v>
      </c>
      <c r="AS41" s="61">
        <f t="shared" si="21"/>
        <v>0</v>
      </c>
      <c r="AT41" s="61">
        <f>(AT39*100)/31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31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1:R1"/>
    <mergeCell ref="T1:AK1"/>
    <mergeCell ref="AM1:AU1"/>
    <mergeCell ref="A2:R2"/>
    <mergeCell ref="T2:AK2"/>
    <mergeCell ref="AM2:AU2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CDB2-53EB-48E3-87A7-FB6B38F08148}">
  <dimension ref="A1:AU47"/>
  <sheetViews>
    <sheetView view="pageBreakPreview" topLeftCell="AJ25" zoomScale="95" zoomScaleNormal="100" zoomScaleSheetLayoutView="95" workbookViewId="0">
      <selection activeCell="AX40" sqref="AX40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179687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118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2/1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2/1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97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ด.ช.ไชยยันต์  มะปูเลาะห์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1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ด.ช.ไชยยันต์  มะปูเลาะห์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28" si="6">A6+1</f>
        <v>2</v>
      </c>
      <c r="B7" s="38" t="s">
        <v>98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ด.ช.ภูตะวัน  มะปูเลาะ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ด.ช.ภูตะวัน  มะปูเลาะ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99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2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ด.ช.รัฐภูมิ  ทองนิล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ด.ช.รัฐภูมิ  ทองนิล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100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ด.ช.ซาบิ๊ก  คำยี่หวา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ด.ช.ซาบิ๊ก  คำยี่หวา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101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ดช.ทิวัตต์ชัย  ใยอิ้ม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ดช.ทิวัตต์ชัย  ใยอิ้ม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102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ด.ญ.กนกวรรณ  สัตบุศย์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ด.ญ.กนกวรรณ  สัตบุศย์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103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ด.ญ.กวินตา  พยายาม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ด.ญ.กวินตา  พยายาม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104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ด.ญ.ณัฐฐนิช  ปัญญาคุณาภรณ์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ด.ญ.ณัฐฐนิช  ปัญญาคุณาภรณ์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105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ด.ญ.ธัญวรัตน์   กอกัน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ด.ญ.ธัญวรัตน์   กอกัน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106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ด.ญ.รัสเซีย  สุขพลอย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ด.ญ.รัสเซีย  สุขพลอย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107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ด.ญ.วิไลพร  หาโล๊ะ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ด.ญ.วิไลพร  หาโล๊ะ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108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 xml:space="preserve">ด.ญ.สลิลลา  แซ่ซั้ว 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 xml:space="preserve">ด.ญ.สลิลลา  แซ่ซั้ว 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109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ด.ญ.วลันดา  ดอเลาะ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ด.ญ.วลันดา  ดอเลาะ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110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ด.ญ.สุชานันท์  คิดถูก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ด.ญ.สุชานันท์  คิดถูก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111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ด.ช.คุณภัทร  แอนแดริส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ด.ช.คุณภัทร  แอนแดริส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112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ด.ญ.อันดา   มิงสะเมาะ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ด.ญ.อันดา   มิงสะเมาะ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113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ดญ.สุธีดา   โต๊ะกา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ref="AE22:AE28" si="11">SUM(V22:AD22)</f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ดญ.สุธีดา   โต๊ะกา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114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ด.ญ.ธิดาภา  พาไพ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11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ด.ญ.ธิดาภา  พาไพ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115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ด.ญ.ปรารถนา  จันทร์ทิพย์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11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ด.ญ.ปรารถนา  จันทร์ทิพย์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116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ด.ช.ภูเดช  โชติแสน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 t="shared" si="11"/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ด.ช.ภูเดช  โชติแสน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117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ด.ช.ธีรเมศ ไหมทอง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 t="shared" si="11"/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ด.ช.ธีรเมศ ไหมทอง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/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>
        <f t="shared" si="8"/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 t="shared" si="11"/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>
        <f t="shared" si="2"/>
        <v>0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/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>
        <f t="shared" si="8"/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 t="shared" si="11"/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>
        <f t="shared" si="2"/>
        <v>0</v>
      </c>
      <c r="AO28" s="31">
        <f t="shared" ref="AO28:AO38" si="12">N28</f>
        <v>0</v>
      </c>
      <c r="AP28" s="31">
        <f t="shared" ref="AP28:AP38" si="13">AG28</f>
        <v>0</v>
      </c>
      <c r="AQ28" s="37">
        <f t="shared" ref="AQ28:AQ38" si="14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ref="A29:A38" si="15">A28+1</f>
        <v>24</v>
      </c>
      <c r="B29" s="38"/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6">SUM(C29:K29)</f>
        <v>0</v>
      </c>
      <c r="M29" s="5"/>
      <c r="N29" s="31">
        <f t="shared" ref="N29:N38" si="17">L29+M29</f>
        <v>0</v>
      </c>
      <c r="O29" s="14"/>
      <c r="P29" s="4"/>
      <c r="Q29" s="14"/>
      <c r="R29" s="4"/>
      <c r="T29" s="1">
        <f t="shared" si="8"/>
        <v>24</v>
      </c>
      <c r="U29" s="36">
        <f t="shared" si="8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8">SUM(V29:AD29)</f>
        <v>0</v>
      </c>
      <c r="AF29" s="5"/>
      <c r="AG29" s="31">
        <f t="shared" ref="AG29:AG38" si="19">AE29+AF29</f>
        <v>0</v>
      </c>
      <c r="AH29" s="2"/>
      <c r="AI29" s="9"/>
      <c r="AJ29" s="14"/>
      <c r="AK29" s="9"/>
      <c r="AL29" s="8"/>
      <c r="AM29" s="7">
        <f t="shared" ref="AM29:AN38" si="20">T29</f>
        <v>24</v>
      </c>
      <c r="AN29" s="36">
        <f t="shared" si="20"/>
        <v>0</v>
      </c>
      <c r="AO29" s="31">
        <f t="shared" si="12"/>
        <v>0</v>
      </c>
      <c r="AP29" s="31">
        <f t="shared" si="13"/>
        <v>0</v>
      </c>
      <c r="AQ29" s="37">
        <f t="shared" si="14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15"/>
        <v>25</v>
      </c>
      <c r="B30" s="38"/>
      <c r="C30" s="5"/>
      <c r="D30" s="5"/>
      <c r="E30" s="5"/>
      <c r="F30" s="5"/>
      <c r="G30" s="5"/>
      <c r="H30" s="5"/>
      <c r="I30" s="5"/>
      <c r="J30" s="5"/>
      <c r="K30" s="5"/>
      <c r="L30" s="31">
        <f t="shared" si="16"/>
        <v>0</v>
      </c>
      <c r="M30" s="5"/>
      <c r="N30" s="31">
        <f t="shared" si="17"/>
        <v>0</v>
      </c>
      <c r="O30" s="14"/>
      <c r="P30" s="4"/>
      <c r="Q30" s="14"/>
      <c r="R30" s="4"/>
      <c r="T30" s="1">
        <f t="shared" si="8"/>
        <v>25</v>
      </c>
      <c r="U30" s="36">
        <f t="shared" si="8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8"/>
        <v>0</v>
      </c>
      <c r="AF30" s="5"/>
      <c r="AG30" s="31">
        <f t="shared" si="19"/>
        <v>0</v>
      </c>
      <c r="AH30" s="2"/>
      <c r="AI30" s="9"/>
      <c r="AJ30" s="14"/>
      <c r="AK30" s="9"/>
      <c r="AL30" s="8"/>
      <c r="AM30" s="7">
        <f t="shared" si="20"/>
        <v>25</v>
      </c>
      <c r="AN30" s="36">
        <f t="shared" si="20"/>
        <v>0</v>
      </c>
      <c r="AO30" s="31">
        <f t="shared" si="12"/>
        <v>0</v>
      </c>
      <c r="AP30" s="31">
        <f t="shared" si="13"/>
        <v>0</v>
      </c>
      <c r="AQ30" s="37">
        <f t="shared" si="14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15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6"/>
        <v>0</v>
      </c>
      <c r="M31" s="5"/>
      <c r="N31" s="31">
        <f t="shared" si="17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8"/>
        <v>0</v>
      </c>
      <c r="AF31" s="5"/>
      <c r="AG31" s="31">
        <f t="shared" si="19"/>
        <v>0</v>
      </c>
      <c r="AH31" s="2"/>
      <c r="AI31" s="9"/>
      <c r="AJ31" s="14"/>
      <c r="AK31" s="9"/>
      <c r="AL31" s="8"/>
      <c r="AM31" s="7">
        <f t="shared" si="20"/>
        <v>26</v>
      </c>
      <c r="AN31" s="36">
        <f t="shared" si="20"/>
        <v>0</v>
      </c>
      <c r="AO31" s="31">
        <f t="shared" si="12"/>
        <v>0</v>
      </c>
      <c r="AP31" s="31">
        <f t="shared" si="13"/>
        <v>0</v>
      </c>
      <c r="AQ31" s="37">
        <f t="shared" si="14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15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6"/>
        <v>0</v>
      </c>
      <c r="M32" s="5"/>
      <c r="N32" s="31">
        <f t="shared" si="17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8"/>
        <v>0</v>
      </c>
      <c r="AF32" s="5"/>
      <c r="AG32" s="31">
        <f t="shared" si="19"/>
        <v>0</v>
      </c>
      <c r="AH32" s="2"/>
      <c r="AI32" s="9"/>
      <c r="AJ32" s="14"/>
      <c r="AK32" s="9"/>
      <c r="AL32" s="8"/>
      <c r="AM32" s="7">
        <f t="shared" si="20"/>
        <v>27</v>
      </c>
      <c r="AN32" s="36">
        <f t="shared" si="20"/>
        <v>0</v>
      </c>
      <c r="AO32" s="31">
        <f t="shared" si="12"/>
        <v>0</v>
      </c>
      <c r="AP32" s="31">
        <f t="shared" si="13"/>
        <v>0</v>
      </c>
      <c r="AQ32" s="37">
        <f t="shared" si="14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15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6"/>
        <v>0</v>
      </c>
      <c r="M33" s="5"/>
      <c r="N33" s="31">
        <f t="shared" si="17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8"/>
        <v>0</v>
      </c>
      <c r="AF33" s="5"/>
      <c r="AG33" s="31">
        <f t="shared" si="19"/>
        <v>0</v>
      </c>
      <c r="AH33" s="2"/>
      <c r="AI33" s="9"/>
      <c r="AJ33" s="14"/>
      <c r="AK33" s="9"/>
      <c r="AL33" s="8"/>
      <c r="AM33" s="7">
        <f t="shared" si="20"/>
        <v>28</v>
      </c>
      <c r="AN33" s="36">
        <f t="shared" si="20"/>
        <v>0</v>
      </c>
      <c r="AO33" s="31">
        <f t="shared" si="12"/>
        <v>0</v>
      </c>
      <c r="AP33" s="31">
        <f t="shared" si="13"/>
        <v>0</v>
      </c>
      <c r="AQ33" s="37">
        <f t="shared" si="14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15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6"/>
        <v>0</v>
      </c>
      <c r="M34" s="5"/>
      <c r="N34" s="31">
        <f t="shared" si="17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8"/>
        <v>0</v>
      </c>
      <c r="AF34" s="5"/>
      <c r="AG34" s="31">
        <f t="shared" si="19"/>
        <v>0</v>
      </c>
      <c r="AH34" s="2"/>
      <c r="AI34" s="9"/>
      <c r="AJ34" s="14"/>
      <c r="AK34" s="9"/>
      <c r="AL34" s="8"/>
      <c r="AM34" s="7">
        <f t="shared" si="20"/>
        <v>29</v>
      </c>
      <c r="AN34" s="36">
        <f t="shared" si="20"/>
        <v>0</v>
      </c>
      <c r="AO34" s="31">
        <f t="shared" si="12"/>
        <v>0</v>
      </c>
      <c r="AP34" s="31">
        <f t="shared" si="13"/>
        <v>0</v>
      </c>
      <c r="AQ34" s="37">
        <f t="shared" si="14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15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6"/>
        <v>0</v>
      </c>
      <c r="M35" s="5"/>
      <c r="N35" s="31">
        <f t="shared" si="17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8"/>
        <v>0</v>
      </c>
      <c r="AF35" s="5"/>
      <c r="AG35" s="31">
        <f t="shared" si="19"/>
        <v>0</v>
      </c>
      <c r="AH35" s="2"/>
      <c r="AI35" s="9"/>
      <c r="AJ35" s="14"/>
      <c r="AK35" s="9"/>
      <c r="AM35" s="7">
        <f t="shared" si="20"/>
        <v>30</v>
      </c>
      <c r="AN35" s="36">
        <f t="shared" si="20"/>
        <v>0</v>
      </c>
      <c r="AO35" s="31">
        <f t="shared" si="12"/>
        <v>0</v>
      </c>
      <c r="AP35" s="31">
        <f t="shared" si="13"/>
        <v>0</v>
      </c>
      <c r="AQ35" s="37">
        <f t="shared" si="14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15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6"/>
        <v>0</v>
      </c>
      <c r="M36" s="5"/>
      <c r="N36" s="31">
        <f t="shared" si="17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8"/>
        <v>0</v>
      </c>
      <c r="AF36" s="5"/>
      <c r="AG36" s="31">
        <f t="shared" si="19"/>
        <v>0</v>
      </c>
      <c r="AH36" s="2"/>
      <c r="AI36" s="9"/>
      <c r="AJ36" s="14"/>
      <c r="AK36" s="9"/>
      <c r="AM36" s="7">
        <f t="shared" si="20"/>
        <v>31</v>
      </c>
      <c r="AN36" s="36">
        <f t="shared" si="20"/>
        <v>0</v>
      </c>
      <c r="AO36" s="31">
        <f t="shared" si="12"/>
        <v>0</v>
      </c>
      <c r="AP36" s="31">
        <f t="shared" si="13"/>
        <v>0</v>
      </c>
      <c r="AQ36" s="37">
        <f t="shared" si="14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15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6"/>
        <v>0</v>
      </c>
      <c r="M37" s="5"/>
      <c r="N37" s="31">
        <f t="shared" si="17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8"/>
        <v>0</v>
      </c>
      <c r="AF37" s="5"/>
      <c r="AG37" s="31">
        <f t="shared" si="19"/>
        <v>0</v>
      </c>
      <c r="AH37" s="2"/>
      <c r="AI37" s="9"/>
      <c r="AJ37" s="14"/>
      <c r="AK37" s="9"/>
      <c r="AM37" s="7">
        <f t="shared" si="20"/>
        <v>32</v>
      </c>
      <c r="AN37" s="36">
        <f t="shared" si="20"/>
        <v>0</v>
      </c>
      <c r="AO37" s="31">
        <f t="shared" si="12"/>
        <v>0</v>
      </c>
      <c r="AP37" s="31">
        <f t="shared" si="13"/>
        <v>0</v>
      </c>
      <c r="AQ37" s="37">
        <f t="shared" si="14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15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6"/>
        <v>0</v>
      </c>
      <c r="M38" s="5"/>
      <c r="N38" s="31">
        <f t="shared" si="17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8"/>
        <v>0</v>
      </c>
      <c r="AF38" s="5"/>
      <c r="AG38" s="31">
        <f t="shared" si="19"/>
        <v>0</v>
      </c>
      <c r="AH38" s="2"/>
      <c r="AI38" s="9"/>
      <c r="AJ38" s="14"/>
      <c r="AK38" s="9"/>
      <c r="AM38" s="7">
        <f t="shared" si="20"/>
        <v>33</v>
      </c>
      <c r="AN38" s="36">
        <f t="shared" si="20"/>
        <v>0</v>
      </c>
      <c r="AO38" s="31">
        <f t="shared" si="12"/>
        <v>0</v>
      </c>
      <c r="AP38" s="31">
        <f t="shared" si="13"/>
        <v>0</v>
      </c>
      <c r="AQ38" s="37">
        <f t="shared" si="14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21">(AR39*100)/21</f>
        <v>0</v>
      </c>
      <c r="AS41" s="61">
        <f t="shared" si="21"/>
        <v>0</v>
      </c>
      <c r="AT41" s="61">
        <f>(AT39*100)/21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355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1:R1"/>
    <mergeCell ref="T1:AK1"/>
    <mergeCell ref="AM1:AU1"/>
    <mergeCell ref="A2:R2"/>
    <mergeCell ref="T2:AK2"/>
    <mergeCell ref="AM2:AU2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A079-11FA-4BE4-BBF4-43497A95D438}">
  <dimension ref="A1:AU47"/>
  <sheetViews>
    <sheetView view="pageBreakPreview" topLeftCell="V27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119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2/2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2/2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120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ด.ญ.วาสนา   ราชนอก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1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ด.ญ.วาสนา   ราชนอก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28" si="6">A6+1</f>
        <v>2</v>
      </c>
      <c r="B7" s="38" t="s">
        <v>121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ด.ช.พีระพล   อยู่เจริญ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ด.ช.พีระพล   อยู่เจริญ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122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2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ด.ช.ธนทัต   ชัยสีดา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ด.ช.ธนทัต   ชัยสีดา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123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ด.ช.ธีรเดช  จิรนันทนุกุล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ด.ช.ธีรเดช  จิรนันทนุกุล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124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ด.ช.นัฐภูมิ   จันทร์ทอง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ด.ช.นัฐภูมิ   จันทร์ทอง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125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ด.ช.นันทภพ  พลมุข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ด.ช.นันทภพ  พลมุข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126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ด.ช.ณิชคุณ   วงษ์วอน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ด.ช.ณิชคุณ   วงษ์วอน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127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ด.ช.ธนาเสฎฐ์ กลันทะกะสุวรรณ์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ด.ช.ธนาเสฎฐ์ กลันทะกะสุวรรณ์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128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ด.ญ.วิปานดา  กล่อมกล่ำนุ่ม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ด.ญ.วิปานดา  กล่อมกล่ำนุ่ม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129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ด.ญ.ปนัดดา  บินซาอิ๊ด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ด.ญ.ปนัดดา  บินซาอิ๊ด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130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ด.ญ.ฝนทิพย์   เพ็ญศรี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ด.ญ.ฝนทิพย์   เพ็ญศรี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131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ด.ญ.พรชิตา   สำราญรื่น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ด.ญ.พรชิตา   สำราญรื่น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132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ด.ญ.ภัทรนันท์  แสนนันตา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ด.ญ.ภัทรนันท์  แสนนันตา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133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ด.ช.ศุภโชค   ดวงดาว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ด.ช.ศุภโชค   ดวงดาว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134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ด.ช.สุทธิดนัย   แท่นพุดซา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ด.ช.สุทธิดนัย   แท่นพุดซา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135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ด.ช.สุทธิภัทร   มะปูเลาะห์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ด.ช.สุทธิภัทร   มะปูเลาะห์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136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ด.ช.อรรถนนท์   มูลประดับ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ref="AE22:AE28" si="11">SUM(V22:AD22)</f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ด.ช.อรรถนนท์   มูลประดับ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137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ด.ญ.อนัญลักษณ์   อินทรา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11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ด.ญ.อนัญลักษณ์   อินทรา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138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ด.ญ.ไอยาดา   สุวรรณวงษ์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11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ด.ญ.ไอยาดา   สุวรรณวงษ์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139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ด.ญ.ทิชานันท์  ช้างจันทร์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 t="shared" si="11"/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ด.ญ.ทิชานันท์  ช้างจันทร์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140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ด.ช.อามีน  เฉยดี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 t="shared" si="11"/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ด.ช.อามีน  เฉยดี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141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ด.ช.กองสัน    เมียนมา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 t="shared" si="11"/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ด.ช.กองสัน    เมียนมา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142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ด.ญ รวินดา  โต๊ะเถื่อน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 t="shared" si="11"/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ด.ญ รวินดา  โต๊ะเถื่อน</v>
      </c>
      <c r="AO28" s="31">
        <f t="shared" ref="AO28:AO38" si="12">N28</f>
        <v>0</v>
      </c>
      <c r="AP28" s="31">
        <f t="shared" ref="AP28:AP38" si="13">AG28</f>
        <v>0</v>
      </c>
      <c r="AQ28" s="37">
        <f t="shared" ref="AQ28:AQ38" si="14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ref="A29:A38" si="15">A28+1</f>
        <v>24</v>
      </c>
      <c r="B29" s="38" t="s">
        <v>143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6">SUM(C29:K29)</f>
        <v>0</v>
      </c>
      <c r="M29" s="5"/>
      <c r="N29" s="31">
        <f t="shared" ref="N29:N38" si="17">L29+M29</f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ด.ญ.ฉัตรแก้ว  แก้วกูล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8">SUM(V29:AD29)</f>
        <v>0</v>
      </c>
      <c r="AF29" s="5"/>
      <c r="AG29" s="31">
        <f t="shared" ref="AG29:AG38" si="19">AE29+AF29</f>
        <v>0</v>
      </c>
      <c r="AH29" s="2"/>
      <c r="AI29" s="9"/>
      <c r="AJ29" s="14"/>
      <c r="AK29" s="9"/>
      <c r="AL29" s="8"/>
      <c r="AM29" s="7">
        <f t="shared" ref="AM29:AN38" si="20">T29</f>
        <v>24</v>
      </c>
      <c r="AN29" s="36" t="str">
        <f t="shared" si="20"/>
        <v>ด.ญ.ฉัตรแก้ว  แก้วกูล</v>
      </c>
      <c r="AO29" s="31">
        <f t="shared" si="12"/>
        <v>0</v>
      </c>
      <c r="AP29" s="31">
        <f t="shared" si="13"/>
        <v>0</v>
      </c>
      <c r="AQ29" s="37">
        <f t="shared" si="14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15"/>
        <v>25</v>
      </c>
      <c r="B30" s="38" t="s">
        <v>144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6"/>
        <v>0</v>
      </c>
      <c r="M30" s="5"/>
      <c r="N30" s="31">
        <f t="shared" si="17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ด.ญ.อริศรา   ประสพเหมาะ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8"/>
        <v>0</v>
      </c>
      <c r="AF30" s="5"/>
      <c r="AG30" s="31">
        <f t="shared" si="19"/>
        <v>0</v>
      </c>
      <c r="AH30" s="2"/>
      <c r="AI30" s="9"/>
      <c r="AJ30" s="14"/>
      <c r="AK30" s="9"/>
      <c r="AL30" s="8"/>
      <c r="AM30" s="7">
        <f t="shared" si="20"/>
        <v>25</v>
      </c>
      <c r="AN30" s="36" t="str">
        <f t="shared" si="20"/>
        <v>ด.ญ.อริศรา   ประสพเหมาะ</v>
      </c>
      <c r="AO30" s="31">
        <f t="shared" si="12"/>
        <v>0</v>
      </c>
      <c r="AP30" s="31">
        <f t="shared" si="13"/>
        <v>0</v>
      </c>
      <c r="AQ30" s="37">
        <f t="shared" si="14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15"/>
        <v>26</v>
      </c>
      <c r="B31" s="38" t="s">
        <v>145</v>
      </c>
      <c r="C31" s="5"/>
      <c r="D31" s="5"/>
      <c r="E31" s="5"/>
      <c r="F31" s="5"/>
      <c r="G31" s="5"/>
      <c r="H31" s="5"/>
      <c r="I31" s="5"/>
      <c r="J31" s="5"/>
      <c r="K31" s="5"/>
      <c r="L31" s="31">
        <f t="shared" si="16"/>
        <v>0</v>
      </c>
      <c r="M31" s="5"/>
      <c r="N31" s="31">
        <f t="shared" si="17"/>
        <v>0</v>
      </c>
      <c r="O31" s="14"/>
      <c r="P31" s="4"/>
      <c r="Q31" s="14"/>
      <c r="R31" s="4"/>
      <c r="T31" s="1">
        <f t="shared" si="8"/>
        <v>26</v>
      </c>
      <c r="U31" s="36" t="str">
        <f t="shared" si="8"/>
        <v>ด.ญ.อรยา   อาบุญงาม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8"/>
        <v>0</v>
      </c>
      <c r="AF31" s="5"/>
      <c r="AG31" s="31">
        <f t="shared" si="19"/>
        <v>0</v>
      </c>
      <c r="AH31" s="2"/>
      <c r="AI31" s="9"/>
      <c r="AJ31" s="14"/>
      <c r="AK31" s="9"/>
      <c r="AL31" s="8"/>
      <c r="AM31" s="7">
        <f t="shared" si="20"/>
        <v>26</v>
      </c>
      <c r="AN31" s="36" t="str">
        <f t="shared" si="20"/>
        <v>ด.ญ.อรยา   อาบุญงาม</v>
      </c>
      <c r="AO31" s="31">
        <f t="shared" si="12"/>
        <v>0</v>
      </c>
      <c r="AP31" s="31">
        <f t="shared" si="13"/>
        <v>0</v>
      </c>
      <c r="AQ31" s="37">
        <f t="shared" si="14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15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6"/>
        <v>0</v>
      </c>
      <c r="M32" s="5"/>
      <c r="N32" s="31">
        <f t="shared" si="17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8"/>
        <v>0</v>
      </c>
      <c r="AF32" s="5"/>
      <c r="AG32" s="31">
        <f t="shared" si="19"/>
        <v>0</v>
      </c>
      <c r="AH32" s="2"/>
      <c r="AI32" s="9"/>
      <c r="AJ32" s="14"/>
      <c r="AK32" s="9"/>
      <c r="AL32" s="8"/>
      <c r="AM32" s="7">
        <f t="shared" si="20"/>
        <v>27</v>
      </c>
      <c r="AN32" s="36">
        <f t="shared" si="20"/>
        <v>0</v>
      </c>
      <c r="AO32" s="31">
        <f t="shared" si="12"/>
        <v>0</v>
      </c>
      <c r="AP32" s="31">
        <f t="shared" si="13"/>
        <v>0</v>
      </c>
      <c r="AQ32" s="37">
        <f t="shared" si="14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15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6"/>
        <v>0</v>
      </c>
      <c r="M33" s="5"/>
      <c r="N33" s="31">
        <f t="shared" si="17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8"/>
        <v>0</v>
      </c>
      <c r="AF33" s="5"/>
      <c r="AG33" s="31">
        <f t="shared" si="19"/>
        <v>0</v>
      </c>
      <c r="AH33" s="2"/>
      <c r="AI33" s="9"/>
      <c r="AJ33" s="14"/>
      <c r="AK33" s="9"/>
      <c r="AL33" s="8"/>
      <c r="AM33" s="7">
        <f t="shared" si="20"/>
        <v>28</v>
      </c>
      <c r="AN33" s="36">
        <f t="shared" si="20"/>
        <v>0</v>
      </c>
      <c r="AO33" s="31">
        <f t="shared" si="12"/>
        <v>0</v>
      </c>
      <c r="AP33" s="31">
        <f t="shared" si="13"/>
        <v>0</v>
      </c>
      <c r="AQ33" s="37">
        <f t="shared" si="14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15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6"/>
        <v>0</v>
      </c>
      <c r="M34" s="5"/>
      <c r="N34" s="31">
        <f t="shared" si="17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8"/>
        <v>0</v>
      </c>
      <c r="AF34" s="5"/>
      <c r="AG34" s="31">
        <f t="shared" si="19"/>
        <v>0</v>
      </c>
      <c r="AH34" s="2"/>
      <c r="AI34" s="9"/>
      <c r="AJ34" s="14"/>
      <c r="AK34" s="9"/>
      <c r="AL34" s="8"/>
      <c r="AM34" s="7">
        <f t="shared" si="20"/>
        <v>29</v>
      </c>
      <c r="AN34" s="36">
        <f t="shared" si="20"/>
        <v>0</v>
      </c>
      <c r="AO34" s="31">
        <f t="shared" si="12"/>
        <v>0</v>
      </c>
      <c r="AP34" s="31">
        <f t="shared" si="13"/>
        <v>0</v>
      </c>
      <c r="AQ34" s="37">
        <f t="shared" si="14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15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6"/>
        <v>0</v>
      </c>
      <c r="M35" s="5"/>
      <c r="N35" s="31">
        <f t="shared" si="17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8"/>
        <v>0</v>
      </c>
      <c r="AF35" s="5"/>
      <c r="AG35" s="31">
        <f t="shared" si="19"/>
        <v>0</v>
      </c>
      <c r="AH35" s="2"/>
      <c r="AI35" s="9"/>
      <c r="AJ35" s="14"/>
      <c r="AK35" s="9"/>
      <c r="AM35" s="7">
        <f t="shared" si="20"/>
        <v>30</v>
      </c>
      <c r="AN35" s="36">
        <f t="shared" si="20"/>
        <v>0</v>
      </c>
      <c r="AO35" s="31">
        <f t="shared" si="12"/>
        <v>0</v>
      </c>
      <c r="AP35" s="31">
        <f t="shared" si="13"/>
        <v>0</v>
      </c>
      <c r="AQ35" s="37">
        <f t="shared" si="14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15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6"/>
        <v>0</v>
      </c>
      <c r="M36" s="5"/>
      <c r="N36" s="31">
        <f t="shared" si="17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8"/>
        <v>0</v>
      </c>
      <c r="AF36" s="5"/>
      <c r="AG36" s="31">
        <f t="shared" si="19"/>
        <v>0</v>
      </c>
      <c r="AH36" s="2"/>
      <c r="AI36" s="9"/>
      <c r="AJ36" s="14"/>
      <c r="AK36" s="9"/>
      <c r="AM36" s="7">
        <f t="shared" si="20"/>
        <v>31</v>
      </c>
      <c r="AN36" s="36">
        <f t="shared" si="20"/>
        <v>0</v>
      </c>
      <c r="AO36" s="31">
        <f t="shared" si="12"/>
        <v>0</v>
      </c>
      <c r="AP36" s="31">
        <f t="shared" si="13"/>
        <v>0</v>
      </c>
      <c r="AQ36" s="37">
        <f t="shared" si="14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15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6"/>
        <v>0</v>
      </c>
      <c r="M37" s="5"/>
      <c r="N37" s="31">
        <f t="shared" si="17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8"/>
        <v>0</v>
      </c>
      <c r="AF37" s="5"/>
      <c r="AG37" s="31">
        <f t="shared" si="19"/>
        <v>0</v>
      </c>
      <c r="AH37" s="2"/>
      <c r="AI37" s="9"/>
      <c r="AJ37" s="14"/>
      <c r="AK37" s="9"/>
      <c r="AM37" s="7">
        <f t="shared" si="20"/>
        <v>32</v>
      </c>
      <c r="AN37" s="36">
        <f t="shared" si="20"/>
        <v>0</v>
      </c>
      <c r="AO37" s="31">
        <f t="shared" si="12"/>
        <v>0</v>
      </c>
      <c r="AP37" s="31">
        <f t="shared" si="13"/>
        <v>0</v>
      </c>
      <c r="AQ37" s="37">
        <f t="shared" si="14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15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6"/>
        <v>0</v>
      </c>
      <c r="M38" s="5"/>
      <c r="N38" s="31">
        <f t="shared" si="17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8"/>
        <v>0</v>
      </c>
      <c r="AF38" s="5"/>
      <c r="AG38" s="31">
        <f t="shared" si="19"/>
        <v>0</v>
      </c>
      <c r="AH38" s="2"/>
      <c r="AI38" s="9"/>
      <c r="AJ38" s="14"/>
      <c r="AK38" s="9"/>
      <c r="AM38" s="7">
        <f t="shared" si="20"/>
        <v>33</v>
      </c>
      <c r="AN38" s="36">
        <f t="shared" si="20"/>
        <v>0</v>
      </c>
      <c r="AO38" s="31">
        <f t="shared" si="12"/>
        <v>0</v>
      </c>
      <c r="AP38" s="31">
        <f t="shared" si="13"/>
        <v>0</v>
      </c>
      <c r="AQ38" s="37">
        <f t="shared" si="14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21">(AR39*100)/26</f>
        <v>0</v>
      </c>
      <c r="AS41" s="61">
        <f t="shared" si="21"/>
        <v>0</v>
      </c>
      <c r="AT41" s="61">
        <f>(AT39*100)/26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31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1:R1"/>
    <mergeCell ref="T1:AK1"/>
    <mergeCell ref="AM1:AU1"/>
    <mergeCell ref="A2:R2"/>
    <mergeCell ref="T2:AK2"/>
    <mergeCell ref="AM2:AU2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0B4D-2BA8-447B-B4E4-6F324D5A26D3}">
  <dimension ref="A1:AU47"/>
  <sheetViews>
    <sheetView view="pageBreakPreview" topLeftCell="AM23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146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3/1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3/1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42" t="s">
        <v>147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ด.ช.กรวิทย์  พินธะ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1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ด.ช.กรวิทย์  พินธะ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28" si="6">A6+1</f>
        <v>2</v>
      </c>
      <c r="B7" s="42" t="s">
        <v>148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ด.ช.เฌอมันต์  ลอมาเละ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ด.ช.เฌอมันต์  ลอมาเละ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42" t="s">
        <v>149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2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ด.ช.เนวิน   สะมะ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ด.ช.เนวิน   สะมะ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42" t="s">
        <v>150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ด.ช.ฐิติกร วิลัยมาตร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ด.ช.ฐิติกร วิลัยมาตร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42" t="s">
        <v>151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ด.ช.วทัญญู  กรัตนุถะ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ด.ช.วทัญญู  กรัตนุถะ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42" t="s">
        <v>152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ด.ญ.กุลนิดา  มงคลศรีวิทยา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ด.ญ.กุลนิดา  มงคลศรีวิทยา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42" t="s">
        <v>153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ด.ญ.มาลีน่า   สะมะ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ด.ญ.มาลีน่า   สะมะ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42" t="s">
        <v>154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ด.ญ.ลักษิกา  เหลือล้น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ด.ญ.ลักษิกา  เหลือล้น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42" t="s">
        <v>155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ด.ญ.วัลยา   เทศขันธ์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ด.ญ.วัลยา   เทศขันธ์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42" t="s">
        <v>156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ด.ญ.ศรัญญาพร  มณีคำ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ด.ญ.ศรัญญาพร  มณีคำ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42" t="s">
        <v>157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ด.ญ.อาริตา  มามุ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ด.ญ.อาริตา  มามุ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42" t="s">
        <v>158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ด.ช.สิรายุ  อุดมดอกไม้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ด.ช.สิรายุ  อุดมดอกไม้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42" t="s">
        <v>159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ด.ญ.ธัญชนก  อบมายัน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ด.ญ.ธัญชนก  อบมายัน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42" t="s">
        <v>160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ด.ญ.ลลินา  ลอมาเละ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ด.ญ.ลลินา  ลอมาเละ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42" t="s">
        <v>161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ด.ช.ณัฐชนน  สิงห์แก้ว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ด.ช.ณัฐชนน  สิงห์แก้ว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42" t="s">
        <v>162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ด.ญ.ซอฟียะห์    สุบิน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ด.ญ.ซอฟียะห์    สุบิน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42" t="s">
        <v>163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ด.ช.โชติโรจน์  ปราโมทย์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ref="AE22:AE28" si="11">SUM(V22:AD22)</f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ด.ช.โชติโรจน์  ปราโมทย์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42" t="s">
        <v>164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ด.ญ.ธิดามาศ  แสดงคุณ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11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ด.ญ.ธิดามาศ  แสดงคุณ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42" t="s">
        <v>165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ด.ญ.วรัญญา  สัสดี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11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ด.ญ.วรัญญา  สัสดี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42" t="s">
        <v>166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ด.ช.กิติภัฎ  ดอเลาะ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 t="shared" si="11"/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ด.ช.กิติภัฎ  ดอเลาะ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42" t="s">
        <v>167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ด.ช.อาชวิน    แสนประเสริฐ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 t="shared" si="11"/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ด.ช.อาชวิน    แสนประเสริฐ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42" t="s">
        <v>168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ด.ญ.ชิตากานต์   หาญศรี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 t="shared" si="11"/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ด.ญ.ชิตากานต์   หาญศรี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42" t="s">
        <v>169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ด.ช.ดนัย   สุภาพพจน์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 t="shared" si="11"/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ด.ช.ดนัย   สุภาพพจน์</v>
      </c>
      <c r="AO28" s="31">
        <f t="shared" ref="AO28:AO38" si="12">N28</f>
        <v>0</v>
      </c>
      <c r="AP28" s="31">
        <f t="shared" ref="AP28:AP38" si="13">AG28</f>
        <v>0</v>
      </c>
      <c r="AQ28" s="37">
        <f t="shared" ref="AQ28:AQ38" si="14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ref="A29:A38" si="15">A28+1</f>
        <v>24</v>
      </c>
      <c r="B29" s="42"/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6">SUM(C29:K29)</f>
        <v>0</v>
      </c>
      <c r="M29" s="5"/>
      <c r="N29" s="31">
        <f t="shared" ref="N29:N38" si="17">L29+M29</f>
        <v>0</v>
      </c>
      <c r="O29" s="14"/>
      <c r="P29" s="4"/>
      <c r="Q29" s="14"/>
      <c r="R29" s="4"/>
      <c r="T29" s="1">
        <f t="shared" si="8"/>
        <v>24</v>
      </c>
      <c r="U29" s="36">
        <f t="shared" si="8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8">SUM(V29:AD29)</f>
        <v>0</v>
      </c>
      <c r="AF29" s="5"/>
      <c r="AG29" s="31">
        <f t="shared" ref="AG29:AG38" si="19">AE29+AF29</f>
        <v>0</v>
      </c>
      <c r="AH29" s="2"/>
      <c r="AI29" s="9"/>
      <c r="AJ29" s="14"/>
      <c r="AK29" s="9"/>
      <c r="AL29" s="8"/>
      <c r="AM29" s="7">
        <f t="shared" ref="AM29:AN38" si="20">T29</f>
        <v>24</v>
      </c>
      <c r="AN29" s="36">
        <f t="shared" si="20"/>
        <v>0</v>
      </c>
      <c r="AO29" s="31">
        <f t="shared" si="12"/>
        <v>0</v>
      </c>
      <c r="AP29" s="31">
        <f t="shared" si="13"/>
        <v>0</v>
      </c>
      <c r="AQ29" s="37">
        <f t="shared" si="14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15"/>
        <v>25</v>
      </c>
      <c r="B30" s="42"/>
      <c r="C30" s="5"/>
      <c r="D30" s="5"/>
      <c r="E30" s="5"/>
      <c r="F30" s="5"/>
      <c r="G30" s="5"/>
      <c r="H30" s="5"/>
      <c r="I30" s="5"/>
      <c r="J30" s="5"/>
      <c r="K30" s="5"/>
      <c r="L30" s="31">
        <f t="shared" si="16"/>
        <v>0</v>
      </c>
      <c r="M30" s="5"/>
      <c r="N30" s="31">
        <f t="shared" si="17"/>
        <v>0</v>
      </c>
      <c r="O30" s="14"/>
      <c r="P30" s="4"/>
      <c r="Q30" s="14"/>
      <c r="R30" s="4"/>
      <c r="T30" s="1">
        <f t="shared" si="8"/>
        <v>25</v>
      </c>
      <c r="U30" s="36">
        <f t="shared" si="8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8"/>
        <v>0</v>
      </c>
      <c r="AF30" s="5"/>
      <c r="AG30" s="31">
        <f t="shared" si="19"/>
        <v>0</v>
      </c>
      <c r="AH30" s="2"/>
      <c r="AI30" s="9"/>
      <c r="AJ30" s="14"/>
      <c r="AK30" s="9"/>
      <c r="AL30" s="8"/>
      <c r="AM30" s="7">
        <f t="shared" si="20"/>
        <v>25</v>
      </c>
      <c r="AN30" s="36">
        <f t="shared" si="20"/>
        <v>0</v>
      </c>
      <c r="AO30" s="31">
        <f t="shared" si="12"/>
        <v>0</v>
      </c>
      <c r="AP30" s="31">
        <f t="shared" si="13"/>
        <v>0</v>
      </c>
      <c r="AQ30" s="37">
        <f t="shared" si="14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15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6"/>
        <v>0</v>
      </c>
      <c r="M31" s="5"/>
      <c r="N31" s="31">
        <f t="shared" si="17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8"/>
        <v>0</v>
      </c>
      <c r="AF31" s="5"/>
      <c r="AG31" s="31">
        <f t="shared" si="19"/>
        <v>0</v>
      </c>
      <c r="AH31" s="2"/>
      <c r="AI31" s="9"/>
      <c r="AJ31" s="14"/>
      <c r="AK31" s="9"/>
      <c r="AL31" s="8"/>
      <c r="AM31" s="7">
        <f t="shared" si="20"/>
        <v>26</v>
      </c>
      <c r="AN31" s="36">
        <f t="shared" si="20"/>
        <v>0</v>
      </c>
      <c r="AO31" s="31">
        <f t="shared" si="12"/>
        <v>0</v>
      </c>
      <c r="AP31" s="31">
        <f t="shared" si="13"/>
        <v>0</v>
      </c>
      <c r="AQ31" s="37">
        <f t="shared" si="14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15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6"/>
        <v>0</v>
      </c>
      <c r="M32" s="5"/>
      <c r="N32" s="31">
        <f t="shared" si="17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8"/>
        <v>0</v>
      </c>
      <c r="AF32" s="5"/>
      <c r="AG32" s="31">
        <f t="shared" si="19"/>
        <v>0</v>
      </c>
      <c r="AH32" s="2"/>
      <c r="AI32" s="9"/>
      <c r="AJ32" s="14"/>
      <c r="AK32" s="9"/>
      <c r="AL32" s="8"/>
      <c r="AM32" s="7">
        <f t="shared" si="20"/>
        <v>27</v>
      </c>
      <c r="AN32" s="36">
        <f t="shared" si="20"/>
        <v>0</v>
      </c>
      <c r="AO32" s="31">
        <f t="shared" si="12"/>
        <v>0</v>
      </c>
      <c r="AP32" s="31">
        <f t="shared" si="13"/>
        <v>0</v>
      </c>
      <c r="AQ32" s="37">
        <f t="shared" si="14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15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6"/>
        <v>0</v>
      </c>
      <c r="M33" s="5"/>
      <c r="N33" s="31">
        <f t="shared" si="17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8"/>
        <v>0</v>
      </c>
      <c r="AF33" s="5"/>
      <c r="AG33" s="31">
        <f t="shared" si="19"/>
        <v>0</v>
      </c>
      <c r="AH33" s="2"/>
      <c r="AI33" s="9"/>
      <c r="AJ33" s="14"/>
      <c r="AK33" s="9"/>
      <c r="AL33" s="8"/>
      <c r="AM33" s="7">
        <f t="shared" si="20"/>
        <v>28</v>
      </c>
      <c r="AN33" s="36">
        <f t="shared" si="20"/>
        <v>0</v>
      </c>
      <c r="AO33" s="31">
        <f t="shared" si="12"/>
        <v>0</v>
      </c>
      <c r="AP33" s="31">
        <f t="shared" si="13"/>
        <v>0</v>
      </c>
      <c r="AQ33" s="37">
        <f t="shared" si="14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15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6"/>
        <v>0</v>
      </c>
      <c r="M34" s="5"/>
      <c r="N34" s="31">
        <f t="shared" si="17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8"/>
        <v>0</v>
      </c>
      <c r="AF34" s="5"/>
      <c r="AG34" s="31">
        <f t="shared" si="19"/>
        <v>0</v>
      </c>
      <c r="AH34" s="2"/>
      <c r="AI34" s="9"/>
      <c r="AJ34" s="14"/>
      <c r="AK34" s="9"/>
      <c r="AL34" s="8"/>
      <c r="AM34" s="7">
        <f t="shared" si="20"/>
        <v>29</v>
      </c>
      <c r="AN34" s="36">
        <f t="shared" si="20"/>
        <v>0</v>
      </c>
      <c r="AO34" s="31">
        <f t="shared" si="12"/>
        <v>0</v>
      </c>
      <c r="AP34" s="31">
        <f t="shared" si="13"/>
        <v>0</v>
      </c>
      <c r="AQ34" s="37">
        <f t="shared" si="14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15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6"/>
        <v>0</v>
      </c>
      <c r="M35" s="5"/>
      <c r="N35" s="31">
        <f t="shared" si="17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8"/>
        <v>0</v>
      </c>
      <c r="AF35" s="5"/>
      <c r="AG35" s="31">
        <f t="shared" si="19"/>
        <v>0</v>
      </c>
      <c r="AH35" s="2"/>
      <c r="AI35" s="9"/>
      <c r="AJ35" s="14"/>
      <c r="AK35" s="9"/>
      <c r="AM35" s="7">
        <f t="shared" si="20"/>
        <v>30</v>
      </c>
      <c r="AN35" s="36">
        <f t="shared" si="20"/>
        <v>0</v>
      </c>
      <c r="AO35" s="31">
        <f t="shared" si="12"/>
        <v>0</v>
      </c>
      <c r="AP35" s="31">
        <f t="shared" si="13"/>
        <v>0</v>
      </c>
      <c r="AQ35" s="37">
        <f t="shared" si="14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15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6"/>
        <v>0</v>
      </c>
      <c r="M36" s="5"/>
      <c r="N36" s="31">
        <f t="shared" si="17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8"/>
        <v>0</v>
      </c>
      <c r="AF36" s="5"/>
      <c r="AG36" s="31">
        <f t="shared" si="19"/>
        <v>0</v>
      </c>
      <c r="AH36" s="2"/>
      <c r="AI36" s="9"/>
      <c r="AJ36" s="14"/>
      <c r="AK36" s="9"/>
      <c r="AM36" s="7">
        <f t="shared" si="20"/>
        <v>31</v>
      </c>
      <c r="AN36" s="36">
        <f t="shared" si="20"/>
        <v>0</v>
      </c>
      <c r="AO36" s="31">
        <f t="shared" si="12"/>
        <v>0</v>
      </c>
      <c r="AP36" s="31">
        <f t="shared" si="13"/>
        <v>0</v>
      </c>
      <c r="AQ36" s="37">
        <f t="shared" si="14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15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6"/>
        <v>0</v>
      </c>
      <c r="M37" s="5"/>
      <c r="N37" s="31">
        <f t="shared" si="17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8"/>
        <v>0</v>
      </c>
      <c r="AF37" s="5"/>
      <c r="AG37" s="31">
        <f t="shared" si="19"/>
        <v>0</v>
      </c>
      <c r="AH37" s="2"/>
      <c r="AI37" s="9"/>
      <c r="AJ37" s="14"/>
      <c r="AK37" s="9"/>
      <c r="AM37" s="7">
        <f t="shared" si="20"/>
        <v>32</v>
      </c>
      <c r="AN37" s="36">
        <f t="shared" si="20"/>
        <v>0</v>
      </c>
      <c r="AO37" s="31">
        <f t="shared" si="12"/>
        <v>0</v>
      </c>
      <c r="AP37" s="31">
        <f t="shared" si="13"/>
        <v>0</v>
      </c>
      <c r="AQ37" s="37">
        <f t="shared" si="14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15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6"/>
        <v>0</v>
      </c>
      <c r="M38" s="5"/>
      <c r="N38" s="31">
        <f t="shared" si="17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8"/>
        <v>0</v>
      </c>
      <c r="AF38" s="5"/>
      <c r="AG38" s="31">
        <f t="shared" si="19"/>
        <v>0</v>
      </c>
      <c r="AH38" s="2"/>
      <c r="AI38" s="9"/>
      <c r="AJ38" s="14"/>
      <c r="AK38" s="9"/>
      <c r="AM38" s="7">
        <f t="shared" si="20"/>
        <v>33</v>
      </c>
      <c r="AN38" s="36">
        <f t="shared" si="20"/>
        <v>0</v>
      </c>
      <c r="AO38" s="31">
        <f t="shared" si="12"/>
        <v>0</v>
      </c>
      <c r="AP38" s="31">
        <f t="shared" si="13"/>
        <v>0</v>
      </c>
      <c r="AQ38" s="37">
        <f t="shared" si="14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21">(AR39*100)/23</f>
        <v>0</v>
      </c>
      <c r="AS41" s="61">
        <f t="shared" si="21"/>
        <v>0</v>
      </c>
      <c r="AT41" s="61">
        <f>(AT39*100)/23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1:R1"/>
    <mergeCell ref="T1:AK1"/>
    <mergeCell ref="AM1:AU1"/>
    <mergeCell ref="A2:R2"/>
    <mergeCell ref="T2:AK2"/>
    <mergeCell ref="AM2:AU2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AD6B-5946-479C-91B3-2B404007F3D9}">
  <dimension ref="A1:AU47"/>
  <sheetViews>
    <sheetView view="pageBreakPreview" topLeftCell="AG22" zoomScale="95" zoomScaleNormal="100" zoomScaleSheetLayoutView="95" workbookViewId="0">
      <selection activeCell="AR41" sqref="AR41:AR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171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3/2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3/2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172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ด.ช.กวินท์  สีสมดี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ด.ช.กวินท์  สีสมดี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173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ด.ช.ซัฟราซ  มูฮาหมัด ซารีฟ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ด.ช.ซัฟราซ  มูฮาหมัด ซารีฟ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174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ด.ช.รัชชานนท์  อัครฐานฐิติคุณ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ด.ช.รัชชานนท์  อัครฐานฐิติคุณ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175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ด.ญ.ศิริกาญจน์  เหล็กกล้า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ด.ญ.ศิริกาญจน์  เหล็กกล้า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176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ด.ญ.เกศรินทร์   ราบเรียบ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ด.ญ.เกศรินทร์   ราบเรียบ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177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ด.ญ.ศิริกัญญา  ตรงแก้ว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ด.ญ.ศิริกัญญา  ตรงแก้ว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178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ด.ญ.วนัญญา  อับดุลเลาะ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ด.ญ.วนัญญา  อับดุลเลาะ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179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ด.ญ.อมิตา  ลอมาเล๊ะ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ด.ญ.อมิตา  ลอมาเล๊ะ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180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ด.ญ.อรเทพิน แก้วมณี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ด.ญ.อรเทพิน แก้วมณี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181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ด.ญ.ไอยาดา  ทุมไทร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ด.ญ.ไอยาดา  ทุมไทร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182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ด.ช.ธนวัฒน์  แสนโข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ด.ช.ธนวัฒน์  แสนโข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183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ด.ญ.อัยด้า  เบ็ญอาหมัด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ด.ญ.อัยด้า  เบ็ญอาหมัด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184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ด.ช.อัศวิน  ศรีอนุชา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ด.ช.อัศวิน  ศรีอนุชา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185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ด.ช.พีรวิชญ์  มหาพันธ์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ด.ช.พีรวิชญ์  มหาพันธ์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186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ด.ช.ณัฐวุฒิ  วงษ์วอน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ด.ช.ณัฐวุฒิ  วงษ์วอน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187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ด.ช.ดนัย  ป้องขันธ์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ด.ช.ดนัย  ป้องขันธ์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188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ด.ช.ธนวัฒน์  ยีรัมภ์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ด.ช.ธนวัฒน์  ยีรัมภ์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189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ด.ช.ภัทรพงษ์   ลอมาเละ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ด.ช.ภัทรพงษ์   ลอมาเละ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190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ด.ญ.ญาณิศา  นุชบูรณ์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ด.ญ.ญาณิศา  นุชบูรณ์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191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ด.ญ.ศรีประภา  พันฆ้อง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ด.ญ.ศรีประภา  พันฆ้อง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192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ด.ญ.สุพิชญา  ภูมิฐาน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ด.ญ.สุพิชญา  ภูมิฐาน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193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ด.ช.ชัยพล  คิดถูก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ด.ช.ชัยพล  คิดถูก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194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ด.ญ.กัลยรัตน์  ไหมทอง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ด.ญ.กัลยรัตน์  ไหมทอง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/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>
        <f t="shared" si="8"/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>
        <f t="shared" si="17"/>
        <v>0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42"/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>
        <f t="shared" si="8"/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>
        <f t="shared" si="17"/>
        <v>0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/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>
        <f t="shared" si="8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>
        <f t="shared" si="17"/>
        <v>0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/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>
        <f t="shared" si="8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>
        <f t="shared" si="17"/>
        <v>0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/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>
        <f t="shared" si="8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>
        <f t="shared" si="17"/>
        <v>0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/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>
        <f t="shared" si="8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>
        <f t="shared" si="17"/>
        <v>0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/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>
        <f t="shared" si="8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>
        <f t="shared" si="17"/>
        <v>0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/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>
        <f t="shared" si="8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>
        <f t="shared" si="17"/>
        <v>0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15"/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>
        <f t="shared" si="8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>
        <f t="shared" si="17"/>
        <v>0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15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18">(AR39*100)/23</f>
        <v>0</v>
      </c>
      <c r="AS41" s="61">
        <f t="shared" si="18"/>
        <v>0</v>
      </c>
      <c r="AT41" s="61">
        <f>(AT39*100)/23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67FA-0D8F-4C91-84AE-C59A56B83DB1}">
  <dimension ref="A1:AU47"/>
  <sheetViews>
    <sheetView view="pageBreakPreview" topLeftCell="V26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195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4-1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4-1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196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ด.ช.อนุชิต  เทศเซ็น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ด.ช.อนุชิต  เทศเซ็น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197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ด.ช.กวิน  วันแอเลาะ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ด.ช.กวิน  วันแอเลาะ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198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ด.ช.ชัยธวัช   อังกูรศุภเศรษฐ์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ด.ช.ชัยธวัช   อังกูรศุภเศรษฐ์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199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ด.ช.ธนกฤต   ศรีจาดำ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ด.ช.ธนกฤต   ศรีจาดำ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200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ด.ช.นันทวัฒน์   กอกัน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ด.ช.นันทวัฒน์   กอกัน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201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ด.ช.ปวีกรณ์  เหล็กดี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ด.ช.ปวีกรณ์  เหล็กดี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202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ด.ช.พลท  ประชากูล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ด.ช.พลท  ประชากูล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203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ด.ช.พรชัย   แซ่เจ็ง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ด.ช.พรชัย   แซ่เจ็ง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204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ด.ญ.ชญานุช   โต๊ะเฮง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ด.ญ.ชญานุช   โต๊ะเฮง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205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ด.ญ.ตรีชฎา   ชูกลิ่น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ด.ญ.ตรีชฎา   ชูกลิ่น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206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ด.ช.ภรรควิทย์   ศรีเตชะ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ด.ช.ภรรควิทย์   ศรีเตชะ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207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ด.ช.มาริโอ  สะมะ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ด.ช.มาริโอ  สะมะ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208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ด.ช.วงศกร   สีทอง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ด.ช.วงศกร   สีทอง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209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ด.ช.ศักดิ์สิทธิ์    บุญพันธ์ทอง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ด.ช.ศักดิ์สิทธิ์    บุญพันธ์ทอง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210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ด.ช.สิทธิโชติ  ถิระเจือบุญ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ด.ช.สิทธิโชติ  ถิระเจือบุญ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211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ด.ช.อนุภัทร  โต๊ะเฮง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ด.ช.อนุภัทร  โต๊ะเฮง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212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ด.ญ.ศุภจารี    แสงพรหม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ด.ญ.ศุภจารี    แสงพรหม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213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ด.ญ.อนงค์วรรณ  ฤทธิ์มาหา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ด.ญ.อนงค์วรรณ  ฤทธิ์มาหา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214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ด.ญ.อรญา   พลชัย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ด.ญ.อรญา   พลชัย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215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ด.ญ.แสงธิดา  สดใสพิมาน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ด.ญ.แสงธิดา  สดใสพิมาน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216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ด.ญ.นนทิชา  เทศเซ็น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ด.ญ.นนทิชา  เทศเซ็น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217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ด.ญ.สุภาพร  สุขอุ๊ต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ด.ญ.สุภาพร  สุขอุ๊ต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218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ด.ญ.วรนุช  ทองนิล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ด.ญ.วรนุช  ทองนิล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 t="s">
        <v>219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ด.ญ.บัสรีย์  เจ๊ะยะ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 t="str">
        <f t="shared" si="17"/>
        <v>ด.ญ.บัสรีย์  เจ๊ะยะ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 t="s">
        <v>220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ด.ช.ศิวัช  แสงสุวรรณ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 t="str">
        <f t="shared" si="17"/>
        <v>ด.ช.ศิวัช  แสงสุวรรณ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 t="s">
        <v>221</v>
      </c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 t="str">
        <f t="shared" si="8"/>
        <v>ด.ญ.ศิรินภา  บุญลือ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 t="str">
        <f t="shared" si="17"/>
        <v>ด.ญ.ศิรินภา  บุญลือ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 t="s">
        <v>222</v>
      </c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 t="str">
        <f t="shared" si="8"/>
        <v>ด.ช.ภานุวัฒน์   กฤษทิพย์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 t="str">
        <f t="shared" si="17"/>
        <v>ด.ช.ภานุวัฒน์   กฤษทิพย์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 t="s">
        <v>223</v>
      </c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 t="str">
        <f t="shared" si="8"/>
        <v>ด.ญ.จิณณพัต   ถานกางสุ่ย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 t="str">
        <f t="shared" si="17"/>
        <v>ด.ญ.จิณณพัต   ถานกางสุ่ย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 t="s">
        <v>224</v>
      </c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 t="str">
        <f t="shared" si="8"/>
        <v>ด.ช.รัฐภูมิ  มรรคผล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 t="str">
        <f t="shared" si="17"/>
        <v>ด.ช.รัฐภูมิ  มรรคผล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 t="s">
        <v>225</v>
      </c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 t="str">
        <f t="shared" si="8"/>
        <v>ด.ญ.เมธาวดี  เหรา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 t="str">
        <f t="shared" si="17"/>
        <v>ด.ญ.เมธาวดี  เหรา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 t="s">
        <v>226</v>
      </c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 t="str">
        <f t="shared" si="8"/>
        <v>ด.ช.อมรศักดิ์   ภัทรพิมพ์ไทย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 t="str">
        <f t="shared" si="17"/>
        <v>ด.ช.อมรศักดิ์   ภัทรพิมพ์ไทย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 t="s">
        <v>227</v>
      </c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 t="str">
        <f t="shared" si="8"/>
        <v>ด.ญ.พัชรี    มะปูเลาะห์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 t="str">
        <f t="shared" si="17"/>
        <v>ด.ญ.พัชรี    มะปูเลาะห์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18">(AR39*100)/32</f>
        <v>0</v>
      </c>
      <c r="AS41" s="61">
        <f t="shared" si="18"/>
        <v>0</v>
      </c>
      <c r="AT41" s="61">
        <f>(AT39*100)/32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R3:AU3"/>
    <mergeCell ref="Y3:AA3"/>
    <mergeCell ref="AB3:AD3"/>
    <mergeCell ref="AE3:AE4"/>
    <mergeCell ref="AF3:AF4"/>
    <mergeCell ref="AG3:AG4"/>
    <mergeCell ref="AH3:AK4"/>
    <mergeCell ref="AM3:AM5"/>
    <mergeCell ref="AN3:AN5"/>
    <mergeCell ref="AO3:AO5"/>
    <mergeCell ref="AP3:AP5"/>
    <mergeCell ref="AQ3:AQ5"/>
    <mergeCell ref="V3:X3"/>
    <mergeCell ref="A3:A5"/>
    <mergeCell ref="B3:B5"/>
    <mergeCell ref="C3:E3"/>
    <mergeCell ref="F3:H3"/>
    <mergeCell ref="I3:K3"/>
    <mergeCell ref="L3:L4"/>
    <mergeCell ref="M3:M4"/>
    <mergeCell ref="N3:N4"/>
    <mergeCell ref="O3:R4"/>
    <mergeCell ref="T3:T5"/>
    <mergeCell ref="U3:U5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92BF-F017-4F09-9010-82EE976667DD}">
  <dimension ref="A1:AU47"/>
  <sheetViews>
    <sheetView view="pageBreakPreview" topLeftCell="AF25" zoomScale="95" zoomScaleNormal="100" zoomScaleSheetLayoutView="95" workbookViewId="0">
      <selection activeCell="AS41" sqref="AR41:AS42"/>
    </sheetView>
  </sheetViews>
  <sheetFormatPr defaultRowHeight="14.5"/>
  <cols>
    <col min="1" max="1" width="3.36328125" customWidth="1"/>
    <col min="2" max="2" width="20.453125" customWidth="1"/>
    <col min="3" max="5" width="3.6328125" customWidth="1"/>
    <col min="6" max="6" width="4.90625" customWidth="1"/>
    <col min="7" max="13" width="3.6328125" customWidth="1"/>
    <col min="14" max="14" width="4" customWidth="1"/>
    <col min="15" max="18" width="3.90625" customWidth="1"/>
    <col min="19" max="19" width="0.90625" customWidth="1"/>
    <col min="20" max="20" width="3.36328125" customWidth="1"/>
    <col min="21" max="21" width="17.90625" style="35" customWidth="1"/>
    <col min="22" max="24" width="3.6328125" customWidth="1"/>
    <col min="25" max="25" width="4.90625" customWidth="1"/>
    <col min="26" max="30" width="3.6328125" customWidth="1"/>
    <col min="31" max="31" width="3.6328125" style="35" customWidth="1"/>
    <col min="32" max="32" width="3.6328125" customWidth="1"/>
    <col min="33" max="33" width="4" style="35" customWidth="1"/>
    <col min="34" max="37" width="3.90625" customWidth="1"/>
    <col min="38" max="38" width="5.36328125" customWidth="1"/>
    <col min="39" max="39" width="3.36328125" customWidth="1"/>
    <col min="40" max="40" width="25.54296875" customWidth="1"/>
    <col min="41" max="43" width="10.26953125" customWidth="1"/>
    <col min="44" max="46" width="4.90625" customWidth="1"/>
    <col min="47" max="47" width="7.90625" customWidth="1"/>
  </cols>
  <sheetData>
    <row r="1" spans="1:47" ht="23.25" customHeight="1" thickBo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90" t="s">
        <v>62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M1" s="91" t="s">
        <v>64</v>
      </c>
      <c r="AN1" s="91"/>
      <c r="AO1" s="91"/>
      <c r="AP1" s="91"/>
      <c r="AQ1" s="91"/>
      <c r="AR1" s="91"/>
      <c r="AS1" s="91"/>
      <c r="AT1" s="91"/>
      <c r="AU1" s="91"/>
    </row>
    <row r="2" spans="1:47" ht="21" customHeight="1" thickBot="1">
      <c r="A2" s="92" t="s">
        <v>228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T2" s="92" t="str">
        <f>A2</f>
        <v>กลุ่มสาระการเรียนรู้.....การงานอาชีพและเทคโนโลยี (คอมพิวเตอร์)  ชั้นประถมศึกษาปีที่ 4-2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M2" s="93" t="str">
        <f>T2</f>
        <v>กลุ่มสาระการเรียนรู้.....การงานอาชีพและเทคโนโลยี (คอมพิวเตอร์)  ชั้นประถมศึกษาปีที่ 4-2</v>
      </c>
      <c r="AN2" s="94"/>
      <c r="AO2" s="94"/>
      <c r="AP2" s="94"/>
      <c r="AQ2" s="94"/>
      <c r="AR2" s="95"/>
      <c r="AS2" s="95"/>
      <c r="AT2" s="95"/>
      <c r="AU2" s="96"/>
    </row>
    <row r="3" spans="1:47" ht="23.25" customHeight="1">
      <c r="A3" s="76" t="s">
        <v>7</v>
      </c>
      <c r="B3" s="76" t="s">
        <v>8</v>
      </c>
      <c r="C3" s="68" t="s">
        <v>9</v>
      </c>
      <c r="D3" s="68"/>
      <c r="E3" s="68"/>
      <c r="F3" s="68" t="s">
        <v>10</v>
      </c>
      <c r="G3" s="68"/>
      <c r="H3" s="68"/>
      <c r="I3" s="68" t="s">
        <v>11</v>
      </c>
      <c r="J3" s="68"/>
      <c r="K3" s="68"/>
      <c r="L3" s="85" t="s">
        <v>12</v>
      </c>
      <c r="M3" s="85" t="s">
        <v>13</v>
      </c>
      <c r="N3" s="86" t="s">
        <v>1</v>
      </c>
      <c r="O3" s="72" t="s">
        <v>0</v>
      </c>
      <c r="P3" s="72"/>
      <c r="Q3" s="72"/>
      <c r="R3" s="72"/>
      <c r="T3" s="76" t="s">
        <v>7</v>
      </c>
      <c r="U3" s="87" t="s">
        <v>8</v>
      </c>
      <c r="V3" s="68" t="s">
        <v>9</v>
      </c>
      <c r="W3" s="68"/>
      <c r="X3" s="68"/>
      <c r="Y3" s="68" t="s">
        <v>10</v>
      </c>
      <c r="Z3" s="68"/>
      <c r="AA3" s="68"/>
      <c r="AB3" s="68" t="s">
        <v>11</v>
      </c>
      <c r="AC3" s="68"/>
      <c r="AD3" s="68"/>
      <c r="AE3" s="69" t="s">
        <v>12</v>
      </c>
      <c r="AF3" s="70" t="s">
        <v>13</v>
      </c>
      <c r="AG3" s="71" t="s">
        <v>1</v>
      </c>
      <c r="AH3" s="72" t="s">
        <v>0</v>
      </c>
      <c r="AI3" s="72"/>
      <c r="AJ3" s="72"/>
      <c r="AK3" s="72"/>
      <c r="AM3" s="73" t="s">
        <v>7</v>
      </c>
      <c r="AN3" s="76" t="s">
        <v>8</v>
      </c>
      <c r="AO3" s="79" t="s">
        <v>14</v>
      </c>
      <c r="AP3" s="79" t="s">
        <v>15</v>
      </c>
      <c r="AQ3" s="82" t="s">
        <v>16</v>
      </c>
      <c r="AR3" s="65" t="s">
        <v>17</v>
      </c>
      <c r="AS3" s="66"/>
      <c r="AT3" s="66"/>
      <c r="AU3" s="67"/>
    </row>
    <row r="4" spans="1:47" ht="166.5" customHeight="1">
      <c r="A4" s="77"/>
      <c r="B4" s="77"/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85"/>
      <c r="M4" s="85"/>
      <c r="N4" s="86"/>
      <c r="O4" s="72"/>
      <c r="P4" s="72"/>
      <c r="Q4" s="72"/>
      <c r="R4" s="72"/>
      <c r="T4" s="77"/>
      <c r="U4" s="88"/>
      <c r="V4" s="10" t="s">
        <v>18</v>
      </c>
      <c r="W4" s="10" t="s">
        <v>19</v>
      </c>
      <c r="X4" s="10" t="s">
        <v>20</v>
      </c>
      <c r="Y4" s="11" t="s">
        <v>21</v>
      </c>
      <c r="Z4" s="11" t="s">
        <v>22</v>
      </c>
      <c r="AA4" s="10" t="s">
        <v>23</v>
      </c>
      <c r="AB4" s="10" t="s">
        <v>24</v>
      </c>
      <c r="AC4" s="10" t="s">
        <v>25</v>
      </c>
      <c r="AD4" s="10" t="s">
        <v>26</v>
      </c>
      <c r="AE4" s="69"/>
      <c r="AF4" s="70"/>
      <c r="AG4" s="71"/>
      <c r="AH4" s="72"/>
      <c r="AI4" s="72"/>
      <c r="AJ4" s="72"/>
      <c r="AK4" s="72"/>
      <c r="AM4" s="74"/>
      <c r="AN4" s="77"/>
      <c r="AO4" s="80"/>
      <c r="AP4" s="80"/>
      <c r="AQ4" s="83"/>
      <c r="AR4" s="24" t="s">
        <v>2</v>
      </c>
      <c r="AS4" s="12" t="s">
        <v>3</v>
      </c>
      <c r="AT4" s="12" t="s">
        <v>4</v>
      </c>
      <c r="AU4" s="21" t="s">
        <v>5</v>
      </c>
    </row>
    <row r="5" spans="1:47" ht="17.25" customHeight="1">
      <c r="A5" s="78"/>
      <c r="B5" s="78"/>
      <c r="C5" s="13">
        <v>8</v>
      </c>
      <c r="D5" s="13">
        <v>8</v>
      </c>
      <c r="E5" s="13">
        <v>8</v>
      </c>
      <c r="F5" s="13">
        <v>8</v>
      </c>
      <c r="G5" s="13">
        <v>8</v>
      </c>
      <c r="H5" s="13">
        <v>7</v>
      </c>
      <c r="I5" s="13">
        <v>8</v>
      </c>
      <c r="J5" s="13">
        <v>8</v>
      </c>
      <c r="K5" s="13">
        <v>7</v>
      </c>
      <c r="L5" s="28">
        <f>SUM(C5:K5)</f>
        <v>70</v>
      </c>
      <c r="M5" s="13">
        <v>30</v>
      </c>
      <c r="N5" s="29">
        <f>L5+M5</f>
        <v>100</v>
      </c>
      <c r="O5" s="4" t="s">
        <v>2</v>
      </c>
      <c r="P5" s="4" t="s">
        <v>3</v>
      </c>
      <c r="Q5" s="4" t="s">
        <v>4</v>
      </c>
      <c r="R5" s="4" t="s">
        <v>5</v>
      </c>
      <c r="T5" s="78"/>
      <c r="U5" s="89"/>
      <c r="V5" s="13">
        <v>8</v>
      </c>
      <c r="W5" s="13">
        <v>8</v>
      </c>
      <c r="X5" s="13">
        <v>8</v>
      </c>
      <c r="Y5" s="13">
        <v>8</v>
      </c>
      <c r="Z5" s="13">
        <v>8</v>
      </c>
      <c r="AA5" s="13">
        <v>7</v>
      </c>
      <c r="AB5" s="13">
        <v>8</v>
      </c>
      <c r="AC5" s="13">
        <v>8</v>
      </c>
      <c r="AD5" s="13">
        <v>7</v>
      </c>
      <c r="AE5" s="28">
        <f>SUM(V5:AD5)</f>
        <v>70</v>
      </c>
      <c r="AF5" s="13">
        <v>30</v>
      </c>
      <c r="AG5" s="29">
        <f>AE5+AF5</f>
        <v>100</v>
      </c>
      <c r="AH5" s="4" t="s">
        <v>2</v>
      </c>
      <c r="AI5" s="4" t="s">
        <v>3</v>
      </c>
      <c r="AJ5" s="4" t="s">
        <v>4</v>
      </c>
      <c r="AK5" s="4" t="s">
        <v>5</v>
      </c>
      <c r="AM5" s="75"/>
      <c r="AN5" s="78"/>
      <c r="AO5" s="81"/>
      <c r="AP5" s="81"/>
      <c r="AQ5" s="84"/>
      <c r="AR5" s="25">
        <v>3</v>
      </c>
      <c r="AS5" s="4">
        <v>2</v>
      </c>
      <c r="AT5" s="4">
        <v>1</v>
      </c>
      <c r="AU5" s="22">
        <v>0</v>
      </c>
    </row>
    <row r="6" spans="1:47" s="16" customFormat="1" ht="14.5" customHeight="1">
      <c r="A6" s="1">
        <v>1</v>
      </c>
      <c r="B6" s="38" t="s">
        <v>229</v>
      </c>
      <c r="C6" s="1">
        <v>6</v>
      </c>
      <c r="D6" s="1">
        <v>6</v>
      </c>
      <c r="E6" s="1">
        <v>6</v>
      </c>
      <c r="F6" s="1">
        <v>5</v>
      </c>
      <c r="G6" s="1">
        <v>6</v>
      </c>
      <c r="H6" s="1">
        <v>6</v>
      </c>
      <c r="I6" s="1">
        <v>5</v>
      </c>
      <c r="J6" s="1">
        <v>5</v>
      </c>
      <c r="K6" s="1">
        <v>5</v>
      </c>
      <c r="L6" s="30">
        <f>SUM(C6:K6)</f>
        <v>50</v>
      </c>
      <c r="M6" s="1">
        <v>21</v>
      </c>
      <c r="N6" s="31">
        <f>L6+M6</f>
        <v>71</v>
      </c>
      <c r="O6" s="3"/>
      <c r="P6" s="14" t="s">
        <v>6</v>
      </c>
      <c r="Q6" s="14"/>
      <c r="R6" s="4"/>
      <c r="T6" s="1">
        <f>A6</f>
        <v>1</v>
      </c>
      <c r="U6" s="36" t="str">
        <f>B6</f>
        <v>ด.ช.ศักดิ์สิทธิ์   มะปูเลาะห์</v>
      </c>
      <c r="V6" s="1"/>
      <c r="W6" s="1"/>
      <c r="X6" s="1"/>
      <c r="Y6" s="1"/>
      <c r="Z6" s="1"/>
      <c r="AA6" s="1"/>
      <c r="AB6" s="1"/>
      <c r="AC6" s="1"/>
      <c r="AD6" s="1"/>
      <c r="AE6" s="30">
        <f t="shared" ref="AE6:AE24" si="0">SUM(V6:AD6)</f>
        <v>0</v>
      </c>
      <c r="AF6" s="1"/>
      <c r="AG6" s="31">
        <f t="shared" ref="AG6:AG24" si="1">AE6+AF6</f>
        <v>0</v>
      </c>
      <c r="AH6" s="3"/>
      <c r="AI6" s="14" t="s">
        <v>6</v>
      </c>
      <c r="AJ6" s="14"/>
      <c r="AK6" s="4"/>
      <c r="AM6" s="7">
        <f t="shared" ref="AM6:AN28" si="2">T6</f>
        <v>1</v>
      </c>
      <c r="AN6" s="36" t="str">
        <f t="shared" si="2"/>
        <v>ด.ช.ศักดิ์สิทธิ์   มะปูเลาะห์</v>
      </c>
      <c r="AO6" s="31">
        <f t="shared" ref="AO6:AO25" si="3">N6</f>
        <v>71</v>
      </c>
      <c r="AP6" s="31">
        <f t="shared" ref="AP6:AP25" si="4">AG6</f>
        <v>0</v>
      </c>
      <c r="AQ6" s="37">
        <f t="shared" ref="AQ6:AQ25" si="5" xml:space="preserve"> (AO6+AP6)/2</f>
        <v>35.5</v>
      </c>
      <c r="AR6" s="26"/>
      <c r="AS6" s="14" t="s">
        <v>6</v>
      </c>
      <c r="AT6" s="3"/>
      <c r="AU6" s="23"/>
    </row>
    <row r="7" spans="1:47" s="16" customFormat="1" ht="14.5" customHeight="1">
      <c r="A7" s="1">
        <f t="shared" ref="A7:A38" si="6">A6+1</f>
        <v>2</v>
      </c>
      <c r="B7" s="38" t="s">
        <v>230</v>
      </c>
      <c r="C7" s="1"/>
      <c r="D7" s="1"/>
      <c r="E7" s="1"/>
      <c r="F7" s="1"/>
      <c r="G7" s="1"/>
      <c r="H7" s="1"/>
      <c r="I7" s="1"/>
      <c r="J7" s="1"/>
      <c r="K7" s="1"/>
      <c r="L7" s="30">
        <f t="shared" ref="L7:L21" si="7">SUM(C7:K7)</f>
        <v>0</v>
      </c>
      <c r="M7" s="1"/>
      <c r="N7" s="31">
        <f>L7+M7</f>
        <v>0</v>
      </c>
      <c r="O7" s="3"/>
      <c r="P7" s="14"/>
      <c r="Q7" s="3"/>
      <c r="R7" s="4"/>
      <c r="T7" s="1">
        <f t="shared" ref="T7:U38" si="8">A7</f>
        <v>2</v>
      </c>
      <c r="U7" s="36" t="str">
        <f t="shared" si="8"/>
        <v>ด.ญ.ณัชชา   เกาะกาใต้</v>
      </c>
      <c r="V7" s="1"/>
      <c r="W7" s="1"/>
      <c r="X7" s="1"/>
      <c r="Y7" s="1"/>
      <c r="Z7" s="1"/>
      <c r="AA7" s="1"/>
      <c r="AB7" s="1"/>
      <c r="AC7" s="1"/>
      <c r="AD7" s="1"/>
      <c r="AE7" s="30">
        <f t="shared" si="0"/>
        <v>0</v>
      </c>
      <c r="AF7" s="1"/>
      <c r="AG7" s="31">
        <f t="shared" si="1"/>
        <v>0</v>
      </c>
      <c r="AH7" s="3"/>
      <c r="AI7" s="14"/>
      <c r="AJ7" s="3"/>
      <c r="AK7" s="4"/>
      <c r="AM7" s="7">
        <f t="shared" si="2"/>
        <v>2</v>
      </c>
      <c r="AN7" s="36" t="str">
        <f t="shared" si="2"/>
        <v>ด.ญ.ณัชชา   เกาะกาใต้</v>
      </c>
      <c r="AO7" s="31">
        <f t="shared" si="3"/>
        <v>0</v>
      </c>
      <c r="AP7" s="31">
        <f t="shared" si="4"/>
        <v>0</v>
      </c>
      <c r="AQ7" s="37">
        <f t="shared" si="5"/>
        <v>0</v>
      </c>
      <c r="AR7" s="26"/>
      <c r="AS7" s="14"/>
      <c r="AT7" s="4"/>
      <c r="AU7" s="22"/>
    </row>
    <row r="8" spans="1:47" s="16" customFormat="1" ht="14.5" customHeight="1">
      <c r="A8" s="1">
        <f t="shared" si="6"/>
        <v>3</v>
      </c>
      <c r="B8" s="38" t="s">
        <v>231</v>
      </c>
      <c r="C8" s="1"/>
      <c r="D8" s="1"/>
      <c r="E8" s="1"/>
      <c r="F8" s="1"/>
      <c r="G8" s="1"/>
      <c r="H8" s="1"/>
      <c r="I8" s="1"/>
      <c r="J8" s="1"/>
      <c r="K8" s="1"/>
      <c r="L8" s="30">
        <f t="shared" si="7"/>
        <v>0</v>
      </c>
      <c r="M8" s="1"/>
      <c r="N8" s="31">
        <f t="shared" ref="N8:N38" si="9">L8+M8</f>
        <v>0</v>
      </c>
      <c r="O8" s="3"/>
      <c r="P8" s="14"/>
      <c r="Q8" s="4"/>
      <c r="R8" s="4"/>
      <c r="T8" s="1">
        <f t="shared" si="8"/>
        <v>3</v>
      </c>
      <c r="U8" s="36" t="str">
        <f t="shared" si="8"/>
        <v>ด.ญ.สุนิสา  สะอาด</v>
      </c>
      <c r="V8" s="1"/>
      <c r="W8" s="1"/>
      <c r="X8" s="1"/>
      <c r="Y8" s="1"/>
      <c r="Z8" s="1"/>
      <c r="AA8" s="1"/>
      <c r="AB8" s="1"/>
      <c r="AC8" s="1"/>
      <c r="AD8" s="1"/>
      <c r="AE8" s="30">
        <f t="shared" si="0"/>
        <v>0</v>
      </c>
      <c r="AF8" s="1"/>
      <c r="AG8" s="31">
        <f t="shared" si="1"/>
        <v>0</v>
      </c>
      <c r="AH8" s="3"/>
      <c r="AI8" s="14"/>
      <c r="AJ8" s="4"/>
      <c r="AK8" s="4"/>
      <c r="AM8" s="7">
        <f t="shared" si="2"/>
        <v>3</v>
      </c>
      <c r="AN8" s="36" t="str">
        <f t="shared" si="2"/>
        <v>ด.ญ.สุนิสา  สะอาด</v>
      </c>
      <c r="AO8" s="31">
        <f t="shared" si="3"/>
        <v>0</v>
      </c>
      <c r="AP8" s="31">
        <f t="shared" si="4"/>
        <v>0</v>
      </c>
      <c r="AQ8" s="37">
        <f t="shared" si="5"/>
        <v>0</v>
      </c>
      <c r="AR8" s="26"/>
      <c r="AS8" s="14"/>
      <c r="AT8" s="14"/>
      <c r="AU8" s="22"/>
    </row>
    <row r="9" spans="1:47" s="16" customFormat="1" ht="14.5" customHeight="1">
      <c r="A9" s="1">
        <f t="shared" si="6"/>
        <v>4</v>
      </c>
      <c r="B9" s="38" t="s">
        <v>232</v>
      </c>
      <c r="C9" s="1"/>
      <c r="D9" s="1"/>
      <c r="E9" s="1"/>
      <c r="F9" s="1"/>
      <c r="G9" s="1"/>
      <c r="H9" s="1"/>
      <c r="I9" s="1"/>
      <c r="J9" s="1"/>
      <c r="K9" s="1"/>
      <c r="L9" s="30">
        <f t="shared" si="7"/>
        <v>0</v>
      </c>
      <c r="M9" s="1"/>
      <c r="N9" s="31">
        <f t="shared" si="9"/>
        <v>0</v>
      </c>
      <c r="O9" s="3"/>
      <c r="P9" s="14"/>
      <c r="Q9" s="14"/>
      <c r="R9" s="4"/>
      <c r="T9" s="1">
        <f t="shared" si="8"/>
        <v>4</v>
      </c>
      <c r="U9" s="36" t="str">
        <f t="shared" si="8"/>
        <v>ด.ช.จักรกฤษ   อุดานนท์</v>
      </c>
      <c r="V9" s="1"/>
      <c r="W9" s="1"/>
      <c r="X9" s="1"/>
      <c r="Y9" s="1"/>
      <c r="Z9" s="1"/>
      <c r="AA9" s="1"/>
      <c r="AB9" s="1"/>
      <c r="AC9" s="1"/>
      <c r="AD9" s="1"/>
      <c r="AE9" s="30">
        <f t="shared" si="0"/>
        <v>0</v>
      </c>
      <c r="AF9" s="1"/>
      <c r="AG9" s="31">
        <f t="shared" si="1"/>
        <v>0</v>
      </c>
      <c r="AH9" s="3"/>
      <c r="AI9" s="14"/>
      <c r="AJ9" s="14"/>
      <c r="AK9" s="4"/>
      <c r="AM9" s="7">
        <f t="shared" si="2"/>
        <v>4</v>
      </c>
      <c r="AN9" s="36" t="str">
        <f t="shared" si="2"/>
        <v>ด.ช.จักรกฤษ   อุดานนท์</v>
      </c>
      <c r="AO9" s="31">
        <f t="shared" si="3"/>
        <v>0</v>
      </c>
      <c r="AP9" s="31">
        <f t="shared" si="4"/>
        <v>0</v>
      </c>
      <c r="AQ9" s="37">
        <f t="shared" si="5"/>
        <v>0</v>
      </c>
      <c r="AR9" s="26"/>
      <c r="AS9" s="14"/>
      <c r="AT9" s="14"/>
      <c r="AU9" s="22"/>
    </row>
    <row r="10" spans="1:47" s="16" customFormat="1" ht="14.5" customHeight="1">
      <c r="A10" s="1">
        <f t="shared" si="6"/>
        <v>5</v>
      </c>
      <c r="B10" s="38" t="s">
        <v>233</v>
      </c>
      <c r="C10" s="1"/>
      <c r="D10" s="1"/>
      <c r="E10" s="1"/>
      <c r="F10" s="1"/>
      <c r="G10" s="1"/>
      <c r="H10" s="1"/>
      <c r="I10" s="1"/>
      <c r="J10" s="1"/>
      <c r="K10" s="1"/>
      <c r="L10" s="30">
        <f t="shared" si="7"/>
        <v>0</v>
      </c>
      <c r="M10" s="1"/>
      <c r="N10" s="31">
        <f t="shared" si="9"/>
        <v>0</v>
      </c>
      <c r="O10" s="3"/>
      <c r="P10" s="14"/>
      <c r="Q10" s="4"/>
      <c r="R10" s="4"/>
      <c r="T10" s="1">
        <f t="shared" si="8"/>
        <v>5</v>
      </c>
      <c r="U10" s="36" t="str">
        <f t="shared" si="8"/>
        <v>ด.ช.จักรชัย   คล้ายกับคำ</v>
      </c>
      <c r="V10" s="1"/>
      <c r="W10" s="1"/>
      <c r="X10" s="1"/>
      <c r="Y10" s="1"/>
      <c r="Z10" s="1"/>
      <c r="AA10" s="1"/>
      <c r="AB10" s="1"/>
      <c r="AC10" s="1"/>
      <c r="AD10" s="1"/>
      <c r="AE10" s="30">
        <f t="shared" si="0"/>
        <v>0</v>
      </c>
      <c r="AF10" s="1"/>
      <c r="AG10" s="31">
        <f t="shared" si="1"/>
        <v>0</v>
      </c>
      <c r="AH10" s="3"/>
      <c r="AI10" s="14"/>
      <c r="AJ10" s="4"/>
      <c r="AK10" s="4"/>
      <c r="AM10" s="7">
        <f t="shared" si="2"/>
        <v>5</v>
      </c>
      <c r="AN10" s="36" t="str">
        <f t="shared" si="2"/>
        <v>ด.ช.จักรชัย   คล้ายกับคำ</v>
      </c>
      <c r="AO10" s="31">
        <f t="shared" si="3"/>
        <v>0</v>
      </c>
      <c r="AP10" s="31">
        <f t="shared" si="4"/>
        <v>0</v>
      </c>
      <c r="AQ10" s="37">
        <f t="shared" si="5"/>
        <v>0</v>
      </c>
      <c r="AR10" s="26"/>
      <c r="AS10" s="14"/>
      <c r="AT10" s="4"/>
      <c r="AU10" s="22"/>
    </row>
    <row r="11" spans="1:47" s="16" customFormat="1" ht="14.5" customHeight="1">
      <c r="A11" s="1">
        <f t="shared" si="6"/>
        <v>6</v>
      </c>
      <c r="B11" s="38" t="s">
        <v>234</v>
      </c>
      <c r="C11" s="1"/>
      <c r="D11" s="1"/>
      <c r="E11" s="1"/>
      <c r="F11" s="1"/>
      <c r="G11" s="1"/>
      <c r="H11" s="1"/>
      <c r="I11" s="1"/>
      <c r="J11" s="1"/>
      <c r="K11" s="1"/>
      <c r="L11" s="30">
        <f t="shared" si="7"/>
        <v>0</v>
      </c>
      <c r="M11" s="1"/>
      <c r="N11" s="31">
        <f t="shared" si="9"/>
        <v>0</v>
      </c>
      <c r="O11" s="3"/>
      <c r="P11" s="14"/>
      <c r="Q11" s="4"/>
      <c r="R11" s="4"/>
      <c r="T11" s="1">
        <f t="shared" si="8"/>
        <v>6</v>
      </c>
      <c r="U11" s="36" t="str">
        <f t="shared" si="8"/>
        <v>ด.ช.จีรศักดิ์   มีสันฐาน</v>
      </c>
      <c r="V11" s="1"/>
      <c r="W11" s="1"/>
      <c r="X11" s="1"/>
      <c r="Y11" s="1"/>
      <c r="Z11" s="1"/>
      <c r="AA11" s="1"/>
      <c r="AB11" s="1"/>
      <c r="AC11" s="1"/>
      <c r="AD11" s="1"/>
      <c r="AE11" s="30">
        <f t="shared" si="0"/>
        <v>0</v>
      </c>
      <c r="AF11" s="1"/>
      <c r="AG11" s="31">
        <f t="shared" si="1"/>
        <v>0</v>
      </c>
      <c r="AH11" s="3"/>
      <c r="AI11" s="14"/>
      <c r="AJ11" s="4"/>
      <c r="AK11" s="4"/>
      <c r="AM11" s="7">
        <f t="shared" si="2"/>
        <v>6</v>
      </c>
      <c r="AN11" s="36" t="str">
        <f t="shared" si="2"/>
        <v>ด.ช.จีรศักดิ์   มีสันฐาน</v>
      </c>
      <c r="AO11" s="31">
        <f t="shared" si="3"/>
        <v>0</v>
      </c>
      <c r="AP11" s="31">
        <f t="shared" si="4"/>
        <v>0</v>
      </c>
      <c r="AQ11" s="37">
        <f t="shared" si="5"/>
        <v>0</v>
      </c>
      <c r="AR11" s="27"/>
      <c r="AS11" s="14"/>
      <c r="AT11" s="3"/>
      <c r="AU11" s="22"/>
    </row>
    <row r="12" spans="1:47" s="16" customFormat="1" ht="14.5" customHeight="1">
      <c r="A12" s="1">
        <f t="shared" si="6"/>
        <v>7</v>
      </c>
      <c r="B12" s="38" t="s">
        <v>235</v>
      </c>
      <c r="C12" s="1"/>
      <c r="D12" s="1"/>
      <c r="E12" s="1"/>
      <c r="F12" s="1"/>
      <c r="G12" s="1"/>
      <c r="H12" s="1"/>
      <c r="I12" s="1"/>
      <c r="J12" s="1"/>
      <c r="K12" s="1"/>
      <c r="L12" s="30">
        <f t="shared" si="7"/>
        <v>0</v>
      </c>
      <c r="M12" s="1"/>
      <c r="N12" s="31">
        <f t="shared" si="9"/>
        <v>0</v>
      </c>
      <c r="O12" s="14"/>
      <c r="P12" s="14"/>
      <c r="Q12" s="3"/>
      <c r="R12" s="4"/>
      <c r="T12" s="1">
        <f t="shared" si="8"/>
        <v>7</v>
      </c>
      <c r="U12" s="36" t="str">
        <f t="shared" si="8"/>
        <v>ด.ช.ณัฐกร  เปลี่ยนแสง</v>
      </c>
      <c r="V12" s="1"/>
      <c r="W12" s="1"/>
      <c r="X12" s="1"/>
      <c r="Y12" s="1"/>
      <c r="Z12" s="1"/>
      <c r="AA12" s="1"/>
      <c r="AB12" s="1"/>
      <c r="AC12" s="1"/>
      <c r="AD12" s="1"/>
      <c r="AE12" s="30">
        <f t="shared" si="0"/>
        <v>0</v>
      </c>
      <c r="AF12" s="1"/>
      <c r="AG12" s="31">
        <f t="shared" si="1"/>
        <v>0</v>
      </c>
      <c r="AH12" s="14"/>
      <c r="AI12" s="14"/>
      <c r="AJ12" s="3"/>
      <c r="AK12" s="4"/>
      <c r="AM12" s="7">
        <f t="shared" si="2"/>
        <v>7</v>
      </c>
      <c r="AN12" s="36" t="str">
        <f t="shared" si="2"/>
        <v>ด.ช.ณัฐกร  เปลี่ยนแสง</v>
      </c>
      <c r="AO12" s="31">
        <f t="shared" si="3"/>
        <v>0</v>
      </c>
      <c r="AP12" s="31">
        <f t="shared" si="4"/>
        <v>0</v>
      </c>
      <c r="AQ12" s="37">
        <f t="shared" si="5"/>
        <v>0</v>
      </c>
      <c r="AR12" s="27"/>
      <c r="AS12" s="3"/>
      <c r="AT12" s="4"/>
      <c r="AU12" s="22"/>
    </row>
    <row r="13" spans="1:47" s="16" customFormat="1" ht="14.5" customHeight="1">
      <c r="A13" s="1">
        <f t="shared" si="6"/>
        <v>8</v>
      </c>
      <c r="B13" s="38" t="s">
        <v>236</v>
      </c>
      <c r="C13" s="1"/>
      <c r="D13" s="1"/>
      <c r="E13" s="1"/>
      <c r="F13" s="1"/>
      <c r="G13" s="1"/>
      <c r="H13" s="1"/>
      <c r="I13" s="1"/>
      <c r="J13" s="1"/>
      <c r="K13" s="1"/>
      <c r="L13" s="30">
        <f t="shared" si="7"/>
        <v>0</v>
      </c>
      <c r="M13" s="1"/>
      <c r="N13" s="31">
        <f t="shared" si="9"/>
        <v>0</v>
      </c>
      <c r="O13" s="14"/>
      <c r="P13" s="3"/>
      <c r="Q13" s="4"/>
      <c r="R13" s="4"/>
      <c r="T13" s="1">
        <f t="shared" si="8"/>
        <v>8</v>
      </c>
      <c r="U13" s="36" t="str">
        <f t="shared" si="8"/>
        <v>ด.ช.นันฐวุฒิ   ยามเย็น</v>
      </c>
      <c r="V13" s="1"/>
      <c r="W13" s="1"/>
      <c r="X13" s="1"/>
      <c r="Y13" s="1"/>
      <c r="Z13" s="1"/>
      <c r="AA13" s="1"/>
      <c r="AB13" s="1"/>
      <c r="AC13" s="1"/>
      <c r="AD13" s="1"/>
      <c r="AE13" s="30">
        <f t="shared" si="0"/>
        <v>0</v>
      </c>
      <c r="AF13" s="1"/>
      <c r="AG13" s="31">
        <f t="shared" si="1"/>
        <v>0</v>
      </c>
      <c r="AH13" s="14"/>
      <c r="AI13" s="3"/>
      <c r="AJ13" s="4"/>
      <c r="AK13" s="4"/>
      <c r="AM13" s="7">
        <f t="shared" si="2"/>
        <v>8</v>
      </c>
      <c r="AN13" s="36" t="str">
        <f t="shared" si="2"/>
        <v>ด.ช.นันฐวุฒิ   ยามเย็น</v>
      </c>
      <c r="AO13" s="31">
        <f t="shared" si="3"/>
        <v>0</v>
      </c>
      <c r="AP13" s="31">
        <f t="shared" si="4"/>
        <v>0</v>
      </c>
      <c r="AQ13" s="37">
        <f t="shared" si="5"/>
        <v>0</v>
      </c>
      <c r="AR13" s="27"/>
      <c r="AS13" s="3"/>
      <c r="AT13" s="4"/>
      <c r="AU13" s="22"/>
    </row>
    <row r="14" spans="1:47" s="16" customFormat="1" ht="14.5" customHeight="1">
      <c r="A14" s="1">
        <f t="shared" si="6"/>
        <v>9</v>
      </c>
      <c r="B14" s="38" t="s">
        <v>237</v>
      </c>
      <c r="C14" s="1"/>
      <c r="D14" s="1"/>
      <c r="E14" s="1"/>
      <c r="F14" s="1"/>
      <c r="G14" s="1"/>
      <c r="H14" s="1"/>
      <c r="I14" s="1"/>
      <c r="J14" s="1"/>
      <c r="K14" s="1"/>
      <c r="L14" s="30">
        <f t="shared" si="7"/>
        <v>0</v>
      </c>
      <c r="M14" s="1"/>
      <c r="N14" s="31">
        <f t="shared" si="9"/>
        <v>0</v>
      </c>
      <c r="O14" s="14"/>
      <c r="P14" s="3"/>
      <c r="Q14" s="4"/>
      <c r="R14" s="4"/>
      <c r="T14" s="1">
        <f t="shared" si="8"/>
        <v>9</v>
      </c>
      <c r="U14" s="36" t="str">
        <f t="shared" si="8"/>
        <v>ด.ช.ธนภัทร   มะหะหมัด</v>
      </c>
      <c r="V14" s="1"/>
      <c r="W14" s="1"/>
      <c r="X14" s="1"/>
      <c r="Y14" s="1"/>
      <c r="Z14" s="1"/>
      <c r="AA14" s="1"/>
      <c r="AB14" s="1"/>
      <c r="AC14" s="1"/>
      <c r="AD14" s="1"/>
      <c r="AE14" s="30">
        <f t="shared" si="0"/>
        <v>0</v>
      </c>
      <c r="AF14" s="1"/>
      <c r="AG14" s="31">
        <f t="shared" si="1"/>
        <v>0</v>
      </c>
      <c r="AH14" s="14"/>
      <c r="AI14" s="3"/>
      <c r="AJ14" s="4"/>
      <c r="AK14" s="4"/>
      <c r="AM14" s="7">
        <f t="shared" si="2"/>
        <v>9</v>
      </c>
      <c r="AN14" s="36" t="str">
        <f t="shared" si="2"/>
        <v>ด.ช.ธนภัทร   มะหะหมัด</v>
      </c>
      <c r="AO14" s="31">
        <f t="shared" si="3"/>
        <v>0</v>
      </c>
      <c r="AP14" s="31">
        <f t="shared" si="4"/>
        <v>0</v>
      </c>
      <c r="AQ14" s="37">
        <f t="shared" si="5"/>
        <v>0</v>
      </c>
      <c r="AR14" s="27"/>
      <c r="AS14" s="4"/>
      <c r="AT14" s="4"/>
      <c r="AU14" s="22"/>
    </row>
    <row r="15" spans="1:47" s="16" customFormat="1" ht="14.5" customHeight="1">
      <c r="A15" s="1">
        <f t="shared" si="6"/>
        <v>10</v>
      </c>
      <c r="B15" s="38" t="s">
        <v>238</v>
      </c>
      <c r="C15" s="1"/>
      <c r="D15" s="1"/>
      <c r="E15" s="1"/>
      <c r="F15" s="1"/>
      <c r="G15" s="1"/>
      <c r="H15" s="1"/>
      <c r="I15" s="1"/>
      <c r="J15" s="1"/>
      <c r="K15" s="1"/>
      <c r="L15" s="30">
        <f t="shared" si="7"/>
        <v>0</v>
      </c>
      <c r="M15" s="1"/>
      <c r="N15" s="31">
        <f t="shared" si="9"/>
        <v>0</v>
      </c>
      <c r="O15" s="14"/>
      <c r="P15" s="4"/>
      <c r="Q15" s="4"/>
      <c r="R15" s="4"/>
      <c r="T15" s="1">
        <f t="shared" si="8"/>
        <v>10</v>
      </c>
      <c r="U15" s="36" t="str">
        <f t="shared" si="8"/>
        <v>ด.ช.นภัทสร   สาระพัด</v>
      </c>
      <c r="V15" s="1"/>
      <c r="W15" s="1"/>
      <c r="X15" s="1"/>
      <c r="Y15" s="1"/>
      <c r="Z15" s="1"/>
      <c r="AA15" s="1"/>
      <c r="AB15" s="1"/>
      <c r="AC15" s="1"/>
      <c r="AD15" s="1"/>
      <c r="AE15" s="30">
        <f t="shared" si="0"/>
        <v>0</v>
      </c>
      <c r="AF15" s="1"/>
      <c r="AG15" s="31">
        <f t="shared" si="1"/>
        <v>0</v>
      </c>
      <c r="AH15" s="14"/>
      <c r="AI15" s="4"/>
      <c r="AJ15" s="4"/>
      <c r="AK15" s="4"/>
      <c r="AM15" s="7">
        <f t="shared" si="2"/>
        <v>10</v>
      </c>
      <c r="AN15" s="36" t="str">
        <f t="shared" si="2"/>
        <v>ด.ช.นภัทสร   สาระพัด</v>
      </c>
      <c r="AO15" s="31">
        <f t="shared" si="3"/>
        <v>0</v>
      </c>
      <c r="AP15" s="31">
        <f t="shared" si="4"/>
        <v>0</v>
      </c>
      <c r="AQ15" s="37">
        <f t="shared" si="5"/>
        <v>0</v>
      </c>
      <c r="AR15" s="14"/>
      <c r="AS15" s="14"/>
      <c r="AT15" s="4"/>
      <c r="AU15" s="22"/>
    </row>
    <row r="16" spans="1:47" s="16" customFormat="1" ht="14.5" customHeight="1">
      <c r="A16" s="1">
        <f t="shared" si="6"/>
        <v>11</v>
      </c>
      <c r="B16" s="38" t="s">
        <v>239</v>
      </c>
      <c r="C16" s="1"/>
      <c r="D16" s="1"/>
      <c r="E16" s="1"/>
      <c r="F16" s="1"/>
      <c r="G16" s="1"/>
      <c r="H16" s="1"/>
      <c r="I16" s="1"/>
      <c r="J16" s="1"/>
      <c r="K16" s="1"/>
      <c r="L16" s="30">
        <f t="shared" si="7"/>
        <v>0</v>
      </c>
      <c r="M16" s="1"/>
      <c r="N16" s="31">
        <f t="shared" si="9"/>
        <v>0</v>
      </c>
      <c r="O16" s="14"/>
      <c r="P16" s="14"/>
      <c r="Q16" s="4"/>
      <c r="R16" s="4"/>
      <c r="T16" s="1">
        <f t="shared" si="8"/>
        <v>11</v>
      </c>
      <c r="U16" s="36" t="str">
        <f t="shared" si="8"/>
        <v>ด.ช.นิติภูมิ   อยู่เจริญ</v>
      </c>
      <c r="V16" s="1"/>
      <c r="W16" s="1"/>
      <c r="X16" s="1"/>
      <c r="Y16" s="1"/>
      <c r="Z16" s="1"/>
      <c r="AA16" s="1"/>
      <c r="AB16" s="1"/>
      <c r="AC16" s="1"/>
      <c r="AD16" s="1"/>
      <c r="AE16" s="30">
        <f t="shared" si="0"/>
        <v>0</v>
      </c>
      <c r="AF16" s="1"/>
      <c r="AG16" s="31">
        <f t="shared" si="1"/>
        <v>0</v>
      </c>
      <c r="AH16" s="14"/>
      <c r="AI16" s="14"/>
      <c r="AJ16" s="4"/>
      <c r="AK16" s="4"/>
      <c r="AM16" s="7">
        <f t="shared" si="2"/>
        <v>11</v>
      </c>
      <c r="AN16" s="36" t="str">
        <f t="shared" si="2"/>
        <v>ด.ช.นิติภูมิ   อยู่เจริญ</v>
      </c>
      <c r="AO16" s="31">
        <f t="shared" si="3"/>
        <v>0</v>
      </c>
      <c r="AP16" s="31">
        <f t="shared" si="4"/>
        <v>0</v>
      </c>
      <c r="AQ16" s="37">
        <f t="shared" si="5"/>
        <v>0</v>
      </c>
      <c r="AR16" s="27"/>
      <c r="AS16" s="14"/>
      <c r="AT16" s="4"/>
      <c r="AU16" s="22"/>
    </row>
    <row r="17" spans="1:47" s="16" customFormat="1" ht="14.5" customHeight="1">
      <c r="A17" s="1">
        <f t="shared" si="6"/>
        <v>12</v>
      </c>
      <c r="B17" s="38" t="s">
        <v>240</v>
      </c>
      <c r="C17" s="1"/>
      <c r="D17" s="1"/>
      <c r="E17" s="1"/>
      <c r="F17" s="1"/>
      <c r="G17" s="1"/>
      <c r="H17" s="1"/>
      <c r="I17" s="1"/>
      <c r="J17" s="1"/>
      <c r="K17" s="1"/>
      <c r="L17" s="30">
        <f t="shared" si="7"/>
        <v>0</v>
      </c>
      <c r="M17" s="1"/>
      <c r="N17" s="31">
        <f t="shared" si="9"/>
        <v>0</v>
      </c>
      <c r="O17" s="14"/>
      <c r="P17" s="14"/>
      <c r="Q17" s="4"/>
      <c r="R17" s="4"/>
      <c r="T17" s="1">
        <f t="shared" si="8"/>
        <v>12</v>
      </c>
      <c r="U17" s="36" t="str">
        <f t="shared" si="8"/>
        <v>ด.ช.ปรัชกานต์   สกุลธนพัฒน์</v>
      </c>
      <c r="V17" s="1"/>
      <c r="W17" s="1"/>
      <c r="X17" s="1"/>
      <c r="Y17" s="1"/>
      <c r="Z17" s="1"/>
      <c r="AA17" s="1"/>
      <c r="AB17" s="1"/>
      <c r="AC17" s="1"/>
      <c r="AD17" s="1"/>
      <c r="AE17" s="30">
        <f t="shared" si="0"/>
        <v>0</v>
      </c>
      <c r="AF17" s="1"/>
      <c r="AG17" s="31">
        <f t="shared" si="1"/>
        <v>0</v>
      </c>
      <c r="AH17" s="14"/>
      <c r="AI17" s="14"/>
      <c r="AJ17" s="4"/>
      <c r="AK17" s="4"/>
      <c r="AM17" s="7">
        <f t="shared" si="2"/>
        <v>12</v>
      </c>
      <c r="AN17" s="36" t="str">
        <f t="shared" si="2"/>
        <v>ด.ช.ปรัชกานต์   สกุลธนพัฒน์</v>
      </c>
      <c r="AO17" s="31">
        <f t="shared" si="3"/>
        <v>0</v>
      </c>
      <c r="AP17" s="31">
        <f t="shared" si="4"/>
        <v>0</v>
      </c>
      <c r="AQ17" s="37">
        <f t="shared" si="5"/>
        <v>0</v>
      </c>
      <c r="AR17" s="14"/>
      <c r="AS17" s="14"/>
      <c r="AT17" s="4"/>
      <c r="AU17" s="22"/>
    </row>
    <row r="18" spans="1:47" s="16" customFormat="1" ht="14.5" customHeight="1">
      <c r="A18" s="1">
        <f t="shared" si="6"/>
        <v>13</v>
      </c>
      <c r="B18" s="38" t="s">
        <v>241</v>
      </c>
      <c r="C18" s="1"/>
      <c r="D18" s="1"/>
      <c r="E18" s="1"/>
      <c r="F18" s="1"/>
      <c r="G18" s="1"/>
      <c r="H18" s="1"/>
      <c r="I18" s="1"/>
      <c r="J18" s="1"/>
      <c r="K18" s="1"/>
      <c r="L18" s="30">
        <f t="shared" si="7"/>
        <v>0</v>
      </c>
      <c r="M18" s="1"/>
      <c r="N18" s="31">
        <f t="shared" si="9"/>
        <v>0</v>
      </c>
      <c r="O18" s="14"/>
      <c r="P18" s="14"/>
      <c r="Q18" s="4"/>
      <c r="R18" s="4"/>
      <c r="T18" s="1">
        <f t="shared" si="8"/>
        <v>13</v>
      </c>
      <c r="U18" s="36" t="str">
        <f t="shared" si="8"/>
        <v>ด.ช.พิชญุตม์   หารชุมเศษ</v>
      </c>
      <c r="V18" s="1"/>
      <c r="W18" s="1"/>
      <c r="X18" s="1"/>
      <c r="Y18" s="1"/>
      <c r="Z18" s="1"/>
      <c r="AA18" s="1"/>
      <c r="AB18" s="1"/>
      <c r="AC18" s="1"/>
      <c r="AD18" s="1"/>
      <c r="AE18" s="30">
        <f t="shared" si="0"/>
        <v>0</v>
      </c>
      <c r="AF18" s="1"/>
      <c r="AG18" s="31">
        <f t="shared" si="1"/>
        <v>0</v>
      </c>
      <c r="AH18" s="14"/>
      <c r="AI18" s="14"/>
      <c r="AJ18" s="4"/>
      <c r="AK18" s="4"/>
      <c r="AM18" s="7">
        <f t="shared" si="2"/>
        <v>13</v>
      </c>
      <c r="AN18" s="36" t="str">
        <f t="shared" si="2"/>
        <v>ด.ช.พิชญุตม์   หารชุมเศษ</v>
      </c>
      <c r="AO18" s="31">
        <f t="shared" si="3"/>
        <v>0</v>
      </c>
      <c r="AP18" s="31">
        <f t="shared" si="4"/>
        <v>0</v>
      </c>
      <c r="AQ18" s="37">
        <f t="shared" si="5"/>
        <v>0</v>
      </c>
      <c r="AR18" s="27"/>
      <c r="AS18" s="14"/>
      <c r="AT18" s="3"/>
      <c r="AU18" s="22"/>
    </row>
    <row r="19" spans="1:47" s="16" customFormat="1" ht="14.5" customHeight="1">
      <c r="A19" s="1">
        <f t="shared" si="6"/>
        <v>14</v>
      </c>
      <c r="B19" s="38" t="s">
        <v>242</v>
      </c>
      <c r="C19" s="1"/>
      <c r="D19" s="1"/>
      <c r="E19" s="1"/>
      <c r="F19" s="1"/>
      <c r="G19" s="1"/>
      <c r="H19" s="1"/>
      <c r="I19" s="1"/>
      <c r="J19" s="1"/>
      <c r="K19" s="1"/>
      <c r="L19" s="30">
        <f t="shared" si="7"/>
        <v>0</v>
      </c>
      <c r="M19" s="1"/>
      <c r="N19" s="31">
        <f t="shared" si="9"/>
        <v>0</v>
      </c>
      <c r="O19" s="14"/>
      <c r="P19" s="14"/>
      <c r="Q19" s="3"/>
      <c r="R19" s="4"/>
      <c r="T19" s="1">
        <f t="shared" si="8"/>
        <v>14</v>
      </c>
      <c r="U19" s="36" t="str">
        <f t="shared" si="8"/>
        <v>ด.ญ.โซเฟีย   วันมาน</v>
      </c>
      <c r="V19" s="1"/>
      <c r="W19" s="1"/>
      <c r="X19" s="1"/>
      <c r="Y19" s="1"/>
      <c r="Z19" s="1"/>
      <c r="AA19" s="1"/>
      <c r="AB19" s="1"/>
      <c r="AC19" s="1"/>
      <c r="AD19" s="1"/>
      <c r="AE19" s="30">
        <f t="shared" si="0"/>
        <v>0</v>
      </c>
      <c r="AF19" s="1"/>
      <c r="AG19" s="31">
        <f t="shared" si="1"/>
        <v>0</v>
      </c>
      <c r="AH19" s="14"/>
      <c r="AI19" s="14"/>
      <c r="AJ19" s="3"/>
      <c r="AK19" s="4"/>
      <c r="AM19" s="7">
        <f t="shared" si="2"/>
        <v>14</v>
      </c>
      <c r="AN19" s="36" t="str">
        <f t="shared" si="2"/>
        <v>ด.ญ.โซเฟีย   วันมาน</v>
      </c>
      <c r="AO19" s="31">
        <f t="shared" si="3"/>
        <v>0</v>
      </c>
      <c r="AP19" s="31">
        <f t="shared" si="4"/>
        <v>0</v>
      </c>
      <c r="AQ19" s="37">
        <f t="shared" si="5"/>
        <v>0</v>
      </c>
      <c r="AR19" s="27"/>
      <c r="AS19" s="3"/>
      <c r="AT19" s="14"/>
      <c r="AU19" s="22"/>
    </row>
    <row r="20" spans="1:47" s="16" customFormat="1" ht="14.5" customHeight="1">
      <c r="A20" s="1">
        <f t="shared" si="6"/>
        <v>15</v>
      </c>
      <c r="B20" s="38" t="s">
        <v>243</v>
      </c>
      <c r="C20" s="1"/>
      <c r="D20" s="1"/>
      <c r="E20" s="1"/>
      <c r="F20" s="1"/>
      <c r="G20" s="1"/>
      <c r="H20" s="1"/>
      <c r="I20" s="1"/>
      <c r="J20" s="1"/>
      <c r="K20" s="1"/>
      <c r="L20" s="30">
        <f t="shared" si="7"/>
        <v>0</v>
      </c>
      <c r="M20" s="1"/>
      <c r="N20" s="31">
        <f t="shared" si="9"/>
        <v>0</v>
      </c>
      <c r="O20" s="3"/>
      <c r="P20" s="14"/>
      <c r="Q20" s="4"/>
      <c r="R20" s="4"/>
      <c r="T20" s="1">
        <f t="shared" si="8"/>
        <v>15</v>
      </c>
      <c r="U20" s="36" t="str">
        <f t="shared" si="8"/>
        <v>ด.ญ.ณัฐนิชา   แห้วทอง</v>
      </c>
      <c r="V20" s="1"/>
      <c r="W20" s="1"/>
      <c r="X20" s="1"/>
      <c r="Y20" s="1"/>
      <c r="Z20" s="1"/>
      <c r="AA20" s="1"/>
      <c r="AB20" s="1"/>
      <c r="AC20" s="1"/>
      <c r="AD20" s="1"/>
      <c r="AE20" s="30">
        <f t="shared" si="0"/>
        <v>0</v>
      </c>
      <c r="AF20" s="1"/>
      <c r="AG20" s="31">
        <f t="shared" si="1"/>
        <v>0</v>
      </c>
      <c r="AH20" s="3"/>
      <c r="AI20" s="14"/>
      <c r="AJ20" s="4"/>
      <c r="AK20" s="4"/>
      <c r="AM20" s="7">
        <f t="shared" si="2"/>
        <v>15</v>
      </c>
      <c r="AN20" s="36" t="str">
        <f t="shared" si="2"/>
        <v>ด.ญ.ณัฐนิชา   แห้วทอง</v>
      </c>
      <c r="AO20" s="31">
        <f t="shared" si="3"/>
        <v>0</v>
      </c>
      <c r="AP20" s="31">
        <f t="shared" si="4"/>
        <v>0</v>
      </c>
      <c r="AQ20" s="37">
        <f t="shared" si="5"/>
        <v>0</v>
      </c>
      <c r="AR20" s="27"/>
      <c r="AS20" s="14"/>
      <c r="AT20" s="4"/>
      <c r="AU20" s="22"/>
    </row>
    <row r="21" spans="1:47" s="16" customFormat="1" ht="14.5" customHeight="1">
      <c r="A21" s="1">
        <f t="shared" si="6"/>
        <v>16</v>
      </c>
      <c r="B21" s="38" t="s">
        <v>244</v>
      </c>
      <c r="C21" s="1"/>
      <c r="D21" s="1"/>
      <c r="E21" s="1"/>
      <c r="F21" s="1"/>
      <c r="G21" s="1"/>
      <c r="H21" s="1"/>
      <c r="I21" s="1"/>
      <c r="J21" s="1"/>
      <c r="K21" s="1"/>
      <c r="L21" s="30">
        <f t="shared" si="7"/>
        <v>0</v>
      </c>
      <c r="M21" s="1"/>
      <c r="N21" s="30">
        <f t="shared" si="9"/>
        <v>0</v>
      </c>
      <c r="O21" s="14"/>
      <c r="P21" s="14"/>
      <c r="Q21" s="4"/>
      <c r="R21" s="4"/>
      <c r="T21" s="1">
        <f t="shared" si="8"/>
        <v>16</v>
      </c>
      <c r="U21" s="36" t="str">
        <f t="shared" si="8"/>
        <v>ด.ญ.นันทนัช     พลมุข</v>
      </c>
      <c r="V21" s="1"/>
      <c r="W21" s="1"/>
      <c r="X21" s="1"/>
      <c r="Y21" s="1"/>
      <c r="Z21" s="1"/>
      <c r="AA21" s="1"/>
      <c r="AB21" s="1"/>
      <c r="AC21" s="1"/>
      <c r="AD21" s="1"/>
      <c r="AE21" s="30">
        <f t="shared" si="0"/>
        <v>0</v>
      </c>
      <c r="AF21" s="1"/>
      <c r="AG21" s="31">
        <f t="shared" si="1"/>
        <v>0</v>
      </c>
      <c r="AH21" s="14"/>
      <c r="AI21" s="14"/>
      <c r="AJ21" s="4"/>
      <c r="AK21" s="4"/>
      <c r="AM21" s="7">
        <f t="shared" si="2"/>
        <v>16</v>
      </c>
      <c r="AN21" s="36" t="str">
        <f t="shared" si="2"/>
        <v>ด.ญ.นันทนัช     พลมุข</v>
      </c>
      <c r="AO21" s="31">
        <f t="shared" si="3"/>
        <v>0</v>
      </c>
      <c r="AP21" s="31">
        <f t="shared" si="4"/>
        <v>0</v>
      </c>
      <c r="AQ21" s="37">
        <f t="shared" si="5"/>
        <v>0</v>
      </c>
      <c r="AR21" s="27"/>
      <c r="AS21" s="14"/>
      <c r="AT21" s="4"/>
      <c r="AU21" s="22"/>
    </row>
    <row r="22" spans="1:47" s="16" customFormat="1" ht="14.5" customHeight="1">
      <c r="A22" s="1">
        <f t="shared" si="6"/>
        <v>17</v>
      </c>
      <c r="B22" s="38" t="s">
        <v>245</v>
      </c>
      <c r="C22" s="1"/>
      <c r="D22" s="1"/>
      <c r="E22" s="1"/>
      <c r="F22" s="1"/>
      <c r="G22" s="1"/>
      <c r="H22" s="1"/>
      <c r="I22" s="1"/>
      <c r="J22" s="1"/>
      <c r="K22" s="1"/>
      <c r="L22" s="30">
        <f t="shared" ref="L22:L28" si="10">SUM(C22:K22)</f>
        <v>0</v>
      </c>
      <c r="M22" s="5"/>
      <c r="N22" s="30">
        <f t="shared" si="9"/>
        <v>0</v>
      </c>
      <c r="O22" s="14"/>
      <c r="P22" s="14"/>
      <c r="Q22" s="4"/>
      <c r="R22" s="14"/>
      <c r="T22" s="1">
        <f t="shared" si="8"/>
        <v>17</v>
      </c>
      <c r="U22" s="36" t="str">
        <f t="shared" si="8"/>
        <v>ด.ญ.บุญฐิสา    จารุพันธ์</v>
      </c>
      <c r="V22" s="1"/>
      <c r="W22" s="1"/>
      <c r="X22" s="1"/>
      <c r="Y22" s="1"/>
      <c r="Z22" s="1"/>
      <c r="AA22" s="1"/>
      <c r="AB22" s="1"/>
      <c r="AC22" s="1"/>
      <c r="AD22" s="1"/>
      <c r="AE22" s="30">
        <f t="shared" si="0"/>
        <v>0</v>
      </c>
      <c r="AF22" s="5"/>
      <c r="AG22" s="31">
        <f t="shared" si="1"/>
        <v>0</v>
      </c>
      <c r="AH22" s="14"/>
      <c r="AI22" s="14"/>
      <c r="AJ22" s="4"/>
      <c r="AK22" s="14"/>
      <c r="AM22" s="7">
        <f t="shared" si="2"/>
        <v>17</v>
      </c>
      <c r="AN22" s="36" t="str">
        <f t="shared" si="2"/>
        <v>ด.ญ.บุญฐิสา    จารุพันธ์</v>
      </c>
      <c r="AO22" s="31">
        <f t="shared" si="3"/>
        <v>0</v>
      </c>
      <c r="AP22" s="31">
        <f t="shared" si="4"/>
        <v>0</v>
      </c>
      <c r="AQ22" s="37">
        <f t="shared" si="5"/>
        <v>0</v>
      </c>
      <c r="AR22" s="27"/>
      <c r="AS22" s="14"/>
      <c r="AT22" s="3"/>
      <c r="AU22" s="23"/>
    </row>
    <row r="23" spans="1:47" s="16" customFormat="1" ht="14.5" customHeight="1">
      <c r="A23" s="1">
        <f t="shared" si="6"/>
        <v>18</v>
      </c>
      <c r="B23" s="38" t="s">
        <v>246</v>
      </c>
      <c r="C23" s="1"/>
      <c r="D23" s="1"/>
      <c r="E23" s="1"/>
      <c r="F23" s="1"/>
      <c r="G23" s="1"/>
      <c r="H23" s="1"/>
      <c r="I23" s="1"/>
      <c r="J23" s="1"/>
      <c r="K23" s="1"/>
      <c r="L23" s="30">
        <f t="shared" si="10"/>
        <v>0</v>
      </c>
      <c r="M23" s="1"/>
      <c r="N23" s="30">
        <f t="shared" si="9"/>
        <v>0</v>
      </c>
      <c r="O23" s="14"/>
      <c r="P23" s="4"/>
      <c r="Q23" s="4"/>
      <c r="R23" s="4"/>
      <c r="T23" s="1">
        <f t="shared" si="8"/>
        <v>18</v>
      </c>
      <c r="U23" s="36" t="str">
        <f t="shared" si="8"/>
        <v>ด.ญ.ปนัดดา    เชื้อผู้ดี</v>
      </c>
      <c r="V23" s="1"/>
      <c r="W23" s="1"/>
      <c r="X23" s="1"/>
      <c r="Y23" s="1"/>
      <c r="Z23" s="1"/>
      <c r="AA23" s="1"/>
      <c r="AB23" s="1"/>
      <c r="AC23" s="1"/>
      <c r="AD23" s="1"/>
      <c r="AE23" s="30">
        <f t="shared" si="0"/>
        <v>0</v>
      </c>
      <c r="AF23" s="1"/>
      <c r="AG23" s="31">
        <f t="shared" si="1"/>
        <v>0</v>
      </c>
      <c r="AH23" s="14"/>
      <c r="AI23" s="4"/>
      <c r="AJ23" s="4"/>
      <c r="AK23" s="4"/>
      <c r="AM23" s="7">
        <f t="shared" si="2"/>
        <v>18</v>
      </c>
      <c r="AN23" s="36" t="str">
        <f t="shared" si="2"/>
        <v>ด.ญ.ปนัดดา    เชื้อผู้ดี</v>
      </c>
      <c r="AO23" s="31">
        <f t="shared" si="3"/>
        <v>0</v>
      </c>
      <c r="AP23" s="31">
        <f t="shared" si="4"/>
        <v>0</v>
      </c>
      <c r="AQ23" s="37">
        <f t="shared" si="5"/>
        <v>0</v>
      </c>
      <c r="AR23" s="27"/>
      <c r="AS23" s="14"/>
      <c r="AT23" s="4"/>
      <c r="AU23" s="22"/>
    </row>
    <row r="24" spans="1:47" s="16" customFormat="1" ht="14.5" customHeight="1">
      <c r="A24" s="1">
        <f t="shared" si="6"/>
        <v>19</v>
      </c>
      <c r="B24" s="38" t="s">
        <v>247</v>
      </c>
      <c r="C24" s="1"/>
      <c r="D24" s="1"/>
      <c r="E24" s="1"/>
      <c r="F24" s="1"/>
      <c r="G24" s="1"/>
      <c r="H24" s="1"/>
      <c r="I24" s="1"/>
      <c r="J24" s="1"/>
      <c r="K24" s="1"/>
      <c r="L24" s="30">
        <f t="shared" si="10"/>
        <v>0</v>
      </c>
      <c r="M24" s="1"/>
      <c r="N24" s="30">
        <f t="shared" si="9"/>
        <v>0</v>
      </c>
      <c r="O24" s="14"/>
      <c r="P24" s="14"/>
      <c r="Q24" s="4"/>
      <c r="R24" s="4"/>
      <c r="T24" s="1">
        <f t="shared" si="8"/>
        <v>19</v>
      </c>
      <c r="U24" s="36" t="str">
        <f t="shared" si="8"/>
        <v>ด.ญ.พรนภา   คล้ายจีน</v>
      </c>
      <c r="V24" s="1"/>
      <c r="W24" s="1"/>
      <c r="X24" s="1"/>
      <c r="Y24" s="1"/>
      <c r="Z24" s="1"/>
      <c r="AA24" s="1"/>
      <c r="AB24" s="1"/>
      <c r="AC24" s="1"/>
      <c r="AD24" s="1"/>
      <c r="AE24" s="30">
        <f t="shared" si="0"/>
        <v>0</v>
      </c>
      <c r="AF24" s="1"/>
      <c r="AG24" s="31">
        <f t="shared" si="1"/>
        <v>0</v>
      </c>
      <c r="AH24" s="14"/>
      <c r="AI24" s="14"/>
      <c r="AJ24" s="4"/>
      <c r="AK24" s="4"/>
      <c r="AM24" s="7">
        <f t="shared" si="2"/>
        <v>19</v>
      </c>
      <c r="AN24" s="36" t="str">
        <f t="shared" si="2"/>
        <v>ด.ญ.พรนภา   คล้ายจีน</v>
      </c>
      <c r="AO24" s="31">
        <f t="shared" si="3"/>
        <v>0</v>
      </c>
      <c r="AP24" s="31">
        <f>AG24</f>
        <v>0</v>
      </c>
      <c r="AQ24" s="37">
        <f t="shared" si="5"/>
        <v>0</v>
      </c>
      <c r="AR24" s="27"/>
      <c r="AS24" s="14"/>
      <c r="AT24" s="3"/>
      <c r="AU24" s="22"/>
    </row>
    <row r="25" spans="1:47" s="16" customFormat="1" ht="14.5" customHeight="1">
      <c r="A25" s="1">
        <f t="shared" si="6"/>
        <v>20</v>
      </c>
      <c r="B25" s="38" t="s">
        <v>248</v>
      </c>
      <c r="C25" s="1"/>
      <c r="D25" s="1"/>
      <c r="E25" s="1"/>
      <c r="F25" s="1"/>
      <c r="G25" s="1"/>
      <c r="H25" s="1"/>
      <c r="I25" s="1"/>
      <c r="J25" s="1"/>
      <c r="K25" s="1"/>
      <c r="L25" s="30">
        <f t="shared" si="10"/>
        <v>0</v>
      </c>
      <c r="M25" s="1"/>
      <c r="N25" s="30">
        <f>L25+M25</f>
        <v>0</v>
      </c>
      <c r="O25" s="14"/>
      <c r="P25" s="14"/>
      <c r="Q25" s="3"/>
      <c r="R25" s="4"/>
      <c r="T25" s="1">
        <f t="shared" si="8"/>
        <v>20</v>
      </c>
      <c r="U25" s="36" t="str">
        <f t="shared" si="8"/>
        <v>ด.ช.พิชยะ    พันเงิน</v>
      </c>
      <c r="V25" s="1"/>
      <c r="W25" s="1"/>
      <c r="X25" s="1"/>
      <c r="Y25" s="1"/>
      <c r="Z25" s="1"/>
      <c r="AA25" s="1"/>
      <c r="AB25" s="1"/>
      <c r="AC25" s="1"/>
      <c r="AD25" s="1"/>
      <c r="AE25" s="30">
        <f>SUM(V25:AD25)</f>
        <v>0</v>
      </c>
      <c r="AF25" s="1"/>
      <c r="AG25" s="31">
        <f>AE25+AF25</f>
        <v>0</v>
      </c>
      <c r="AH25" s="14"/>
      <c r="AI25" s="14"/>
      <c r="AJ25" s="3"/>
      <c r="AK25" s="4"/>
      <c r="AM25" s="7">
        <f t="shared" si="2"/>
        <v>20</v>
      </c>
      <c r="AN25" s="36" t="str">
        <f t="shared" si="2"/>
        <v>ด.ช.พิชยะ    พันเงิน</v>
      </c>
      <c r="AO25" s="31">
        <f t="shared" si="3"/>
        <v>0</v>
      </c>
      <c r="AP25" s="31">
        <f t="shared" si="4"/>
        <v>0</v>
      </c>
      <c r="AQ25" s="37">
        <f t="shared" si="5"/>
        <v>0</v>
      </c>
      <c r="AR25" s="27"/>
      <c r="AS25" s="14"/>
      <c r="AT25" s="14"/>
      <c r="AU25" s="22"/>
    </row>
    <row r="26" spans="1:47" s="16" customFormat="1" ht="14.5" customHeight="1">
      <c r="A26" s="1">
        <f t="shared" si="6"/>
        <v>21</v>
      </c>
      <c r="B26" s="38" t="s">
        <v>249</v>
      </c>
      <c r="C26" s="1"/>
      <c r="D26" s="1"/>
      <c r="E26" s="1"/>
      <c r="F26" s="1"/>
      <c r="G26" s="1"/>
      <c r="H26" s="1"/>
      <c r="I26" s="1"/>
      <c r="J26" s="1"/>
      <c r="K26" s="1"/>
      <c r="L26" s="31">
        <f t="shared" si="10"/>
        <v>0</v>
      </c>
      <c r="M26" s="5"/>
      <c r="N26" s="31">
        <f t="shared" si="9"/>
        <v>0</v>
      </c>
      <c r="O26" s="14"/>
      <c r="P26" s="14"/>
      <c r="Q26" s="14"/>
      <c r="R26" s="4"/>
      <c r="T26" s="1">
        <f t="shared" si="8"/>
        <v>21</v>
      </c>
      <c r="U26" s="36" t="str">
        <f t="shared" si="8"/>
        <v>ด.ช.วีรยุทธิ์   ลอมาเละ</v>
      </c>
      <c r="V26" s="1"/>
      <c r="W26" s="1"/>
      <c r="X26" s="1"/>
      <c r="Y26" s="1"/>
      <c r="Z26" s="1"/>
      <c r="AA26" s="1"/>
      <c r="AB26" s="1"/>
      <c r="AC26" s="1"/>
      <c r="AD26" s="1"/>
      <c r="AE26" s="31">
        <f>SUM(V26:AD26)</f>
        <v>0</v>
      </c>
      <c r="AF26" s="5"/>
      <c r="AG26" s="31">
        <f>AE26+AF26</f>
        <v>0</v>
      </c>
      <c r="AH26" s="14"/>
      <c r="AI26" s="14"/>
      <c r="AJ26" s="14"/>
      <c r="AK26" s="4"/>
      <c r="AL26" s="8"/>
      <c r="AM26" s="7">
        <f t="shared" si="2"/>
        <v>21</v>
      </c>
      <c r="AN26" s="36" t="str">
        <f t="shared" si="2"/>
        <v>ด.ช.วีรยุทธิ์   ลอมาเละ</v>
      </c>
      <c r="AO26" s="31">
        <f>N26</f>
        <v>0</v>
      </c>
      <c r="AP26" s="31">
        <f>AG26</f>
        <v>0</v>
      </c>
      <c r="AQ26" s="37">
        <f xml:space="preserve"> (AO26+AP26)/2</f>
        <v>0</v>
      </c>
      <c r="AR26" s="27"/>
      <c r="AS26" s="14"/>
      <c r="AT26" s="14"/>
      <c r="AU26" s="22"/>
    </row>
    <row r="27" spans="1:47" s="16" customFormat="1" ht="14.5" customHeight="1">
      <c r="A27" s="1">
        <f t="shared" si="6"/>
        <v>22</v>
      </c>
      <c r="B27" s="38" t="s">
        <v>250</v>
      </c>
      <c r="C27" s="1"/>
      <c r="D27" s="1"/>
      <c r="E27" s="1"/>
      <c r="F27" s="1"/>
      <c r="G27" s="1"/>
      <c r="H27" s="1"/>
      <c r="I27" s="1"/>
      <c r="J27" s="1"/>
      <c r="K27" s="1"/>
      <c r="L27" s="31">
        <f t="shared" si="10"/>
        <v>0</v>
      </c>
      <c r="M27" s="5"/>
      <c r="N27" s="31">
        <f t="shared" si="9"/>
        <v>0</v>
      </c>
      <c r="O27" s="14"/>
      <c r="P27" s="14"/>
      <c r="Q27" s="3"/>
      <c r="R27" s="4"/>
      <c r="T27" s="1">
        <f t="shared" si="8"/>
        <v>22</v>
      </c>
      <c r="U27" s="36" t="str">
        <f t="shared" si="8"/>
        <v>ด.ญ.อภิฤดี   วงศ์ฮาม</v>
      </c>
      <c r="V27" s="1"/>
      <c r="W27" s="1"/>
      <c r="X27" s="1"/>
      <c r="Y27" s="1"/>
      <c r="Z27" s="1"/>
      <c r="AA27" s="1"/>
      <c r="AB27" s="1"/>
      <c r="AC27" s="1"/>
      <c r="AD27" s="1"/>
      <c r="AE27" s="31">
        <f>SUM(V27:AD27)</f>
        <v>0</v>
      </c>
      <c r="AF27" s="5"/>
      <c r="AG27" s="31">
        <f>AE27+AF27</f>
        <v>0</v>
      </c>
      <c r="AH27" s="14"/>
      <c r="AI27" s="14"/>
      <c r="AJ27" s="3"/>
      <c r="AK27" s="4"/>
      <c r="AL27" s="8"/>
      <c r="AM27" s="7">
        <f t="shared" si="2"/>
        <v>22</v>
      </c>
      <c r="AN27" s="36" t="str">
        <f t="shared" si="2"/>
        <v>ด.ญ.อภิฤดี   วงศ์ฮาม</v>
      </c>
      <c r="AO27" s="31">
        <f>N27</f>
        <v>0</v>
      </c>
      <c r="AP27" s="31">
        <f>AG27</f>
        <v>0</v>
      </c>
      <c r="AQ27" s="37">
        <f xml:space="preserve"> (AO27+AP27)/2</f>
        <v>0</v>
      </c>
      <c r="AR27" s="26"/>
      <c r="AS27" s="14"/>
      <c r="AT27" s="32"/>
      <c r="AU27" s="33"/>
    </row>
    <row r="28" spans="1:47" s="16" customFormat="1" ht="14.5" customHeight="1">
      <c r="A28" s="1">
        <f t="shared" si="6"/>
        <v>23</v>
      </c>
      <c r="B28" s="38" t="s">
        <v>251</v>
      </c>
      <c r="C28" s="1"/>
      <c r="D28" s="1"/>
      <c r="E28" s="1"/>
      <c r="F28" s="1"/>
      <c r="G28" s="1"/>
      <c r="H28" s="1"/>
      <c r="I28" s="1"/>
      <c r="J28" s="1"/>
      <c r="K28" s="1"/>
      <c r="L28" s="31">
        <f t="shared" si="10"/>
        <v>0</v>
      </c>
      <c r="M28" s="5"/>
      <c r="N28" s="31">
        <f t="shared" si="9"/>
        <v>0</v>
      </c>
      <c r="O28" s="14"/>
      <c r="P28" s="4"/>
      <c r="Q28" s="14"/>
      <c r="R28" s="4"/>
      <c r="T28" s="1">
        <f t="shared" si="8"/>
        <v>23</v>
      </c>
      <c r="U28" s="36" t="str">
        <f t="shared" si="8"/>
        <v>ด.ญ.มาเรีย   มามากทรัพย์</v>
      </c>
      <c r="V28" s="1"/>
      <c r="W28" s="1"/>
      <c r="X28" s="1"/>
      <c r="Y28" s="1"/>
      <c r="Z28" s="1"/>
      <c r="AA28" s="1"/>
      <c r="AB28" s="1"/>
      <c r="AC28" s="1"/>
      <c r="AD28" s="1"/>
      <c r="AE28" s="31">
        <f>SUM(V28:AD28)</f>
        <v>0</v>
      </c>
      <c r="AF28" s="5"/>
      <c r="AG28" s="31">
        <f>AE28+AF28</f>
        <v>0</v>
      </c>
      <c r="AH28" s="2"/>
      <c r="AI28" s="9"/>
      <c r="AJ28" s="14"/>
      <c r="AK28" s="9"/>
      <c r="AL28" s="8"/>
      <c r="AM28" s="7">
        <f t="shared" si="2"/>
        <v>23</v>
      </c>
      <c r="AN28" s="36" t="str">
        <f t="shared" si="2"/>
        <v>ด.ญ.มาเรีย   มามากทรัพย์</v>
      </c>
      <c r="AO28" s="31">
        <f t="shared" ref="AO28:AO38" si="11">N28</f>
        <v>0</v>
      </c>
      <c r="AP28" s="31">
        <f t="shared" ref="AP28:AP38" si="12">AG28</f>
        <v>0</v>
      </c>
      <c r="AQ28" s="37">
        <f t="shared" ref="AQ28:AQ38" si="13" xml:space="preserve"> (AO28+AP28)/2</f>
        <v>0</v>
      </c>
      <c r="AR28" s="26"/>
      <c r="AS28" s="14"/>
      <c r="AT28" s="32"/>
      <c r="AU28" s="33"/>
    </row>
    <row r="29" spans="1:47" s="16" customFormat="1" ht="14.5" customHeight="1">
      <c r="A29" s="1">
        <f t="shared" si="6"/>
        <v>24</v>
      </c>
      <c r="B29" s="38" t="s">
        <v>252</v>
      </c>
      <c r="C29" s="5"/>
      <c r="D29" s="5"/>
      <c r="E29" s="5"/>
      <c r="F29" s="5"/>
      <c r="G29" s="5"/>
      <c r="H29" s="5"/>
      <c r="I29" s="5"/>
      <c r="J29" s="5"/>
      <c r="K29" s="5"/>
      <c r="L29" s="31">
        <f t="shared" ref="L29:L38" si="14">SUM(C29:K29)</f>
        <v>0</v>
      </c>
      <c r="M29" s="5"/>
      <c r="N29" s="31">
        <f t="shared" si="9"/>
        <v>0</v>
      </c>
      <c r="O29" s="14"/>
      <c r="P29" s="4"/>
      <c r="Q29" s="14"/>
      <c r="R29" s="4"/>
      <c r="T29" s="1">
        <f t="shared" si="8"/>
        <v>24</v>
      </c>
      <c r="U29" s="36" t="str">
        <f t="shared" si="8"/>
        <v>ด.ญ.รินลดา  มูลประดับ</v>
      </c>
      <c r="V29" s="1"/>
      <c r="W29" s="1"/>
      <c r="X29" s="1"/>
      <c r="Y29" s="1"/>
      <c r="Z29" s="1"/>
      <c r="AA29" s="1"/>
      <c r="AB29" s="1"/>
      <c r="AC29" s="1"/>
      <c r="AD29" s="1"/>
      <c r="AE29" s="31">
        <f t="shared" ref="AE29:AE38" si="15">SUM(V29:AD29)</f>
        <v>0</v>
      </c>
      <c r="AF29" s="5"/>
      <c r="AG29" s="31">
        <f t="shared" ref="AG29:AG38" si="16">AE29+AF29</f>
        <v>0</v>
      </c>
      <c r="AH29" s="2"/>
      <c r="AI29" s="9"/>
      <c r="AJ29" s="14"/>
      <c r="AK29" s="9"/>
      <c r="AL29" s="8"/>
      <c r="AM29" s="7">
        <f t="shared" ref="AM29:AN38" si="17">T29</f>
        <v>24</v>
      </c>
      <c r="AN29" s="36" t="str">
        <f t="shared" si="17"/>
        <v>ด.ญ.รินลดา  มูลประดับ</v>
      </c>
      <c r="AO29" s="31">
        <f t="shared" si="11"/>
        <v>0</v>
      </c>
      <c r="AP29" s="31">
        <f t="shared" si="12"/>
        <v>0</v>
      </c>
      <c r="AQ29" s="37">
        <f t="shared" si="13"/>
        <v>0</v>
      </c>
      <c r="AR29" s="26"/>
      <c r="AS29" s="14"/>
      <c r="AT29" s="32"/>
      <c r="AU29" s="33"/>
    </row>
    <row r="30" spans="1:47" s="16" customFormat="1" ht="14.5" customHeight="1">
      <c r="A30" s="1">
        <f t="shared" si="6"/>
        <v>25</v>
      </c>
      <c r="B30" s="38" t="s">
        <v>253</v>
      </c>
      <c r="C30" s="5"/>
      <c r="D30" s="5"/>
      <c r="E30" s="5"/>
      <c r="F30" s="5"/>
      <c r="G30" s="5"/>
      <c r="H30" s="5"/>
      <c r="I30" s="5"/>
      <c r="J30" s="5"/>
      <c r="K30" s="5"/>
      <c r="L30" s="31">
        <f t="shared" si="14"/>
        <v>0</v>
      </c>
      <c r="M30" s="5"/>
      <c r="N30" s="31">
        <f t="shared" si="9"/>
        <v>0</v>
      </c>
      <c r="O30" s="14"/>
      <c r="P30" s="4"/>
      <c r="Q30" s="14"/>
      <c r="R30" s="4"/>
      <c r="T30" s="1">
        <f t="shared" si="8"/>
        <v>25</v>
      </c>
      <c r="U30" s="36" t="str">
        <f t="shared" si="8"/>
        <v>ด.ช.อนันดา   มิงสะเมาะ</v>
      </c>
      <c r="V30" s="1"/>
      <c r="W30" s="1"/>
      <c r="X30" s="1"/>
      <c r="Y30" s="1"/>
      <c r="Z30" s="1"/>
      <c r="AA30" s="1"/>
      <c r="AB30" s="1"/>
      <c r="AC30" s="1"/>
      <c r="AD30" s="1"/>
      <c r="AE30" s="31">
        <f t="shared" si="15"/>
        <v>0</v>
      </c>
      <c r="AF30" s="5"/>
      <c r="AG30" s="31">
        <f t="shared" si="16"/>
        <v>0</v>
      </c>
      <c r="AH30" s="2"/>
      <c r="AI30" s="9"/>
      <c r="AJ30" s="14"/>
      <c r="AK30" s="9"/>
      <c r="AL30" s="8"/>
      <c r="AM30" s="7">
        <f t="shared" si="17"/>
        <v>25</v>
      </c>
      <c r="AN30" s="36" t="str">
        <f t="shared" si="17"/>
        <v>ด.ช.อนันดา   มิงสะเมาะ</v>
      </c>
      <c r="AO30" s="31">
        <f t="shared" si="11"/>
        <v>0</v>
      </c>
      <c r="AP30" s="31">
        <f t="shared" si="12"/>
        <v>0</v>
      </c>
      <c r="AQ30" s="37">
        <f t="shared" si="13"/>
        <v>0</v>
      </c>
      <c r="AR30" s="26"/>
      <c r="AS30" s="14"/>
      <c r="AT30" s="32"/>
      <c r="AU30" s="33"/>
    </row>
    <row r="31" spans="1:47" s="16" customFormat="1" ht="14.5" customHeight="1">
      <c r="A31" s="1">
        <f t="shared" si="6"/>
        <v>26</v>
      </c>
      <c r="B31" s="38" t="s">
        <v>254</v>
      </c>
      <c r="C31" s="5"/>
      <c r="D31" s="5"/>
      <c r="E31" s="5"/>
      <c r="F31" s="5"/>
      <c r="G31" s="5"/>
      <c r="H31" s="5"/>
      <c r="I31" s="5"/>
      <c r="J31" s="5"/>
      <c r="K31" s="5"/>
      <c r="L31" s="31">
        <f t="shared" si="14"/>
        <v>0</v>
      </c>
      <c r="M31" s="5"/>
      <c r="N31" s="31">
        <f t="shared" si="9"/>
        <v>0</v>
      </c>
      <c r="O31" s="14"/>
      <c r="P31" s="4"/>
      <c r="Q31" s="14"/>
      <c r="R31" s="4"/>
      <c r="T31" s="1">
        <f t="shared" si="8"/>
        <v>26</v>
      </c>
      <c r="U31" s="36" t="str">
        <f t="shared" si="8"/>
        <v>ด.ญ.จิราพา  รอดมณี</v>
      </c>
      <c r="V31" s="1"/>
      <c r="W31" s="1"/>
      <c r="X31" s="1"/>
      <c r="Y31" s="1"/>
      <c r="Z31" s="1"/>
      <c r="AA31" s="1"/>
      <c r="AB31" s="1"/>
      <c r="AC31" s="1"/>
      <c r="AD31" s="1"/>
      <c r="AE31" s="31">
        <f t="shared" si="15"/>
        <v>0</v>
      </c>
      <c r="AF31" s="5"/>
      <c r="AG31" s="31">
        <f t="shared" si="16"/>
        <v>0</v>
      </c>
      <c r="AH31" s="2"/>
      <c r="AI31" s="9"/>
      <c r="AJ31" s="14"/>
      <c r="AK31" s="9"/>
      <c r="AL31" s="8"/>
      <c r="AM31" s="7">
        <f t="shared" si="17"/>
        <v>26</v>
      </c>
      <c r="AN31" s="36" t="str">
        <f t="shared" si="17"/>
        <v>ด.ญ.จิราพา  รอดมณี</v>
      </c>
      <c r="AO31" s="31">
        <f t="shared" si="11"/>
        <v>0</v>
      </c>
      <c r="AP31" s="31">
        <f t="shared" si="12"/>
        <v>0</v>
      </c>
      <c r="AQ31" s="37">
        <f t="shared" si="13"/>
        <v>0</v>
      </c>
      <c r="AR31" s="26"/>
      <c r="AS31" s="14"/>
      <c r="AT31" s="32"/>
      <c r="AU31" s="33"/>
    </row>
    <row r="32" spans="1:47" s="16" customFormat="1" ht="14.5" customHeight="1">
      <c r="A32" s="1">
        <f t="shared" si="6"/>
        <v>27</v>
      </c>
      <c r="B32" s="38" t="s">
        <v>255</v>
      </c>
      <c r="C32" s="5"/>
      <c r="D32" s="5"/>
      <c r="E32" s="5"/>
      <c r="F32" s="5"/>
      <c r="G32" s="5"/>
      <c r="H32" s="5"/>
      <c r="I32" s="5"/>
      <c r="J32" s="5"/>
      <c r="K32" s="5"/>
      <c r="L32" s="31">
        <f t="shared" si="14"/>
        <v>0</v>
      </c>
      <c r="M32" s="5"/>
      <c r="N32" s="31">
        <f t="shared" si="9"/>
        <v>0</v>
      </c>
      <c r="O32" s="14"/>
      <c r="P32" s="4"/>
      <c r="Q32" s="14"/>
      <c r="R32" s="4"/>
      <c r="T32" s="1">
        <f t="shared" si="8"/>
        <v>27</v>
      </c>
      <c r="U32" s="36" t="str">
        <f t="shared" si="8"/>
        <v>ด.ญ.ปวีนา  เหล็กดี</v>
      </c>
      <c r="V32" s="1"/>
      <c r="W32" s="1"/>
      <c r="X32" s="1"/>
      <c r="Y32" s="1"/>
      <c r="Z32" s="1"/>
      <c r="AA32" s="1"/>
      <c r="AB32" s="1"/>
      <c r="AC32" s="1"/>
      <c r="AD32" s="1"/>
      <c r="AE32" s="31">
        <f t="shared" si="15"/>
        <v>0</v>
      </c>
      <c r="AF32" s="5"/>
      <c r="AG32" s="31">
        <f t="shared" si="16"/>
        <v>0</v>
      </c>
      <c r="AH32" s="2"/>
      <c r="AI32" s="9"/>
      <c r="AJ32" s="14"/>
      <c r="AK32" s="9"/>
      <c r="AL32" s="8"/>
      <c r="AM32" s="7">
        <f t="shared" si="17"/>
        <v>27</v>
      </c>
      <c r="AN32" s="36" t="str">
        <f t="shared" si="17"/>
        <v>ด.ญ.ปวีนา  เหล็กดี</v>
      </c>
      <c r="AO32" s="31">
        <f t="shared" si="11"/>
        <v>0</v>
      </c>
      <c r="AP32" s="31">
        <f t="shared" si="12"/>
        <v>0</v>
      </c>
      <c r="AQ32" s="37">
        <f t="shared" si="13"/>
        <v>0</v>
      </c>
      <c r="AR32" s="26"/>
      <c r="AS32" s="14"/>
      <c r="AT32" s="32"/>
      <c r="AU32" s="33"/>
    </row>
    <row r="33" spans="1:47" s="16" customFormat="1" ht="14.5" customHeight="1">
      <c r="A33" s="1">
        <f t="shared" si="6"/>
        <v>28</v>
      </c>
      <c r="B33" s="38" t="s">
        <v>256</v>
      </c>
      <c r="C33" s="5"/>
      <c r="D33" s="5"/>
      <c r="E33" s="5"/>
      <c r="F33" s="5"/>
      <c r="G33" s="5"/>
      <c r="H33" s="5"/>
      <c r="I33" s="5"/>
      <c r="J33" s="5"/>
      <c r="K33" s="5"/>
      <c r="L33" s="31">
        <f t="shared" si="14"/>
        <v>0</v>
      </c>
      <c r="M33" s="5"/>
      <c r="N33" s="31">
        <f t="shared" si="9"/>
        <v>0</v>
      </c>
      <c r="O33" s="14"/>
      <c r="P33" s="4"/>
      <c r="Q33" s="14"/>
      <c r="R33" s="4"/>
      <c r="T33" s="1">
        <f t="shared" si="8"/>
        <v>28</v>
      </c>
      <c r="U33" s="36" t="str">
        <f t="shared" si="8"/>
        <v>ด.ช.กิตติศักดิ์      สุขมี</v>
      </c>
      <c r="V33" s="1"/>
      <c r="W33" s="1"/>
      <c r="X33" s="1"/>
      <c r="Y33" s="1"/>
      <c r="Z33" s="1"/>
      <c r="AA33" s="1"/>
      <c r="AB33" s="1"/>
      <c r="AC33" s="1"/>
      <c r="AD33" s="1"/>
      <c r="AE33" s="31">
        <f t="shared" si="15"/>
        <v>0</v>
      </c>
      <c r="AF33" s="5"/>
      <c r="AG33" s="31">
        <f t="shared" si="16"/>
        <v>0</v>
      </c>
      <c r="AH33" s="2"/>
      <c r="AI33" s="9"/>
      <c r="AJ33" s="14"/>
      <c r="AK33" s="9"/>
      <c r="AL33" s="8"/>
      <c r="AM33" s="7">
        <f t="shared" si="17"/>
        <v>28</v>
      </c>
      <c r="AN33" s="36" t="str">
        <f t="shared" si="17"/>
        <v>ด.ช.กิตติศักดิ์      สุขมี</v>
      </c>
      <c r="AO33" s="31">
        <f t="shared" si="11"/>
        <v>0</v>
      </c>
      <c r="AP33" s="31">
        <f t="shared" si="12"/>
        <v>0</v>
      </c>
      <c r="AQ33" s="37">
        <f t="shared" si="13"/>
        <v>0</v>
      </c>
      <c r="AR33" s="26"/>
      <c r="AS33" s="14"/>
      <c r="AT33" s="32"/>
      <c r="AU33" s="33"/>
    </row>
    <row r="34" spans="1:47" s="16" customFormat="1" ht="14.5" customHeight="1">
      <c r="A34" s="1">
        <f t="shared" si="6"/>
        <v>29</v>
      </c>
      <c r="B34" s="38" t="s">
        <v>257</v>
      </c>
      <c r="C34" s="5"/>
      <c r="D34" s="5"/>
      <c r="E34" s="5"/>
      <c r="F34" s="5"/>
      <c r="G34" s="5"/>
      <c r="H34" s="5"/>
      <c r="I34" s="5"/>
      <c r="J34" s="5"/>
      <c r="K34" s="5"/>
      <c r="L34" s="31">
        <f t="shared" si="14"/>
        <v>0</v>
      </c>
      <c r="M34" s="5"/>
      <c r="N34" s="31">
        <f t="shared" si="9"/>
        <v>0</v>
      </c>
      <c r="O34" s="14"/>
      <c r="P34" s="4"/>
      <c r="Q34" s="14"/>
      <c r="R34" s="4"/>
      <c r="T34" s="1">
        <f t="shared" si="8"/>
        <v>29</v>
      </c>
      <c r="U34" s="36" t="str">
        <f t="shared" si="8"/>
        <v>ด.ช.จอมพล   ขุนแก้วเกษงาม</v>
      </c>
      <c r="V34" s="1"/>
      <c r="W34" s="1"/>
      <c r="X34" s="1"/>
      <c r="Y34" s="1"/>
      <c r="Z34" s="1"/>
      <c r="AA34" s="1"/>
      <c r="AB34" s="1"/>
      <c r="AC34" s="1"/>
      <c r="AD34" s="1"/>
      <c r="AE34" s="31">
        <f t="shared" si="15"/>
        <v>0</v>
      </c>
      <c r="AF34" s="5"/>
      <c r="AG34" s="31">
        <f t="shared" si="16"/>
        <v>0</v>
      </c>
      <c r="AH34" s="2"/>
      <c r="AI34" s="9"/>
      <c r="AJ34" s="14"/>
      <c r="AK34" s="9"/>
      <c r="AL34" s="8"/>
      <c r="AM34" s="7">
        <f t="shared" si="17"/>
        <v>29</v>
      </c>
      <c r="AN34" s="36" t="str">
        <f t="shared" si="17"/>
        <v>ด.ช.จอมพล   ขุนแก้วเกษงาม</v>
      </c>
      <c r="AO34" s="31">
        <f t="shared" si="11"/>
        <v>0</v>
      </c>
      <c r="AP34" s="31">
        <f t="shared" si="12"/>
        <v>0</v>
      </c>
      <c r="AQ34" s="37">
        <f t="shared" si="13"/>
        <v>0</v>
      </c>
      <c r="AR34" s="26"/>
      <c r="AS34" s="14"/>
      <c r="AT34" s="32"/>
      <c r="AU34" s="33"/>
    </row>
    <row r="35" spans="1:47" s="16" customFormat="1" ht="14.5" customHeight="1">
      <c r="A35" s="1">
        <f t="shared" si="6"/>
        <v>30</v>
      </c>
      <c r="B35" s="38" t="s">
        <v>258</v>
      </c>
      <c r="C35" s="5"/>
      <c r="D35" s="5"/>
      <c r="E35" s="5"/>
      <c r="F35" s="5"/>
      <c r="G35" s="5"/>
      <c r="H35" s="5"/>
      <c r="I35" s="5"/>
      <c r="J35" s="5"/>
      <c r="K35" s="5"/>
      <c r="L35" s="31">
        <f t="shared" si="14"/>
        <v>0</v>
      </c>
      <c r="M35" s="5"/>
      <c r="N35" s="31">
        <f t="shared" si="9"/>
        <v>0</v>
      </c>
      <c r="O35" s="14"/>
      <c r="P35" s="4"/>
      <c r="Q35" s="3"/>
      <c r="R35" s="4"/>
      <c r="T35" s="1">
        <f t="shared" si="8"/>
        <v>30</v>
      </c>
      <c r="U35" s="36" t="str">
        <f t="shared" si="8"/>
        <v>ด.ช.อนุกูล  ประสพเหมาะ</v>
      </c>
      <c r="V35" s="1"/>
      <c r="W35" s="1"/>
      <c r="X35" s="1"/>
      <c r="Y35" s="1"/>
      <c r="Z35" s="1"/>
      <c r="AA35" s="1"/>
      <c r="AB35" s="1"/>
      <c r="AC35" s="1"/>
      <c r="AD35" s="1"/>
      <c r="AE35" s="31">
        <f t="shared" si="15"/>
        <v>0</v>
      </c>
      <c r="AF35" s="5"/>
      <c r="AG35" s="31">
        <f t="shared" si="16"/>
        <v>0</v>
      </c>
      <c r="AH35" s="2"/>
      <c r="AI35" s="9"/>
      <c r="AJ35" s="14"/>
      <c r="AK35" s="9"/>
      <c r="AM35" s="7">
        <f t="shared" si="17"/>
        <v>30</v>
      </c>
      <c r="AN35" s="36" t="str">
        <f t="shared" si="17"/>
        <v>ด.ช.อนุกูล  ประสพเหมาะ</v>
      </c>
      <c r="AO35" s="31">
        <f t="shared" si="11"/>
        <v>0</v>
      </c>
      <c r="AP35" s="31">
        <f t="shared" si="12"/>
        <v>0</v>
      </c>
      <c r="AQ35" s="37">
        <f t="shared" si="13"/>
        <v>0</v>
      </c>
      <c r="AR35" s="26"/>
      <c r="AS35" s="14"/>
      <c r="AT35" s="32"/>
      <c r="AU35" s="33"/>
    </row>
    <row r="36" spans="1:47" s="16" customFormat="1" ht="14.5" customHeight="1">
      <c r="A36" s="1">
        <f t="shared" si="6"/>
        <v>31</v>
      </c>
      <c r="B36" s="38" t="s">
        <v>259</v>
      </c>
      <c r="C36" s="5"/>
      <c r="D36" s="5"/>
      <c r="E36" s="5"/>
      <c r="F36" s="5"/>
      <c r="G36" s="5"/>
      <c r="H36" s="5"/>
      <c r="I36" s="5"/>
      <c r="J36" s="5"/>
      <c r="K36" s="5"/>
      <c r="L36" s="31">
        <f t="shared" si="14"/>
        <v>0</v>
      </c>
      <c r="M36" s="5"/>
      <c r="N36" s="31">
        <f t="shared" si="9"/>
        <v>0</v>
      </c>
      <c r="O36" s="14"/>
      <c r="P36" s="4"/>
      <c r="Q36" s="3"/>
      <c r="R36" s="4"/>
      <c r="T36" s="1">
        <f t="shared" si="8"/>
        <v>31</v>
      </c>
      <c r="U36" s="36" t="str">
        <f t="shared" si="8"/>
        <v>ด.ญ.ภรภาดา   สุพรัตน์</v>
      </c>
      <c r="V36" s="1"/>
      <c r="W36" s="1"/>
      <c r="X36" s="1"/>
      <c r="Y36" s="1"/>
      <c r="Z36" s="1"/>
      <c r="AA36" s="1"/>
      <c r="AB36" s="1"/>
      <c r="AC36" s="1"/>
      <c r="AD36" s="1"/>
      <c r="AE36" s="31">
        <f t="shared" si="15"/>
        <v>0</v>
      </c>
      <c r="AF36" s="5"/>
      <c r="AG36" s="31">
        <f t="shared" si="16"/>
        <v>0</v>
      </c>
      <c r="AH36" s="2"/>
      <c r="AI36" s="9"/>
      <c r="AJ36" s="14"/>
      <c r="AK36" s="9"/>
      <c r="AM36" s="7">
        <f t="shared" si="17"/>
        <v>31</v>
      </c>
      <c r="AN36" s="36" t="str">
        <f t="shared" si="17"/>
        <v>ด.ญ.ภรภาดา   สุพรัตน์</v>
      </c>
      <c r="AO36" s="31">
        <f t="shared" si="11"/>
        <v>0</v>
      </c>
      <c r="AP36" s="31">
        <f t="shared" si="12"/>
        <v>0</v>
      </c>
      <c r="AQ36" s="37">
        <f t="shared" si="13"/>
        <v>0</v>
      </c>
      <c r="AR36" s="26"/>
      <c r="AS36" s="14"/>
      <c r="AT36" s="32"/>
      <c r="AU36" s="33"/>
    </row>
    <row r="37" spans="1:47" s="16" customFormat="1" ht="14.5" customHeight="1">
      <c r="A37" s="1">
        <f t="shared" si="6"/>
        <v>32</v>
      </c>
      <c r="B37" s="38" t="s">
        <v>260</v>
      </c>
      <c r="C37" s="5"/>
      <c r="D37" s="5"/>
      <c r="E37" s="5"/>
      <c r="F37" s="5"/>
      <c r="G37" s="5"/>
      <c r="H37" s="5"/>
      <c r="I37" s="5"/>
      <c r="J37" s="5"/>
      <c r="K37" s="5"/>
      <c r="L37" s="31">
        <f t="shared" si="14"/>
        <v>0</v>
      </c>
      <c r="M37" s="5"/>
      <c r="N37" s="31">
        <f t="shared" si="9"/>
        <v>0</v>
      </c>
      <c r="O37" s="14"/>
      <c r="P37" s="4"/>
      <c r="Q37" s="3"/>
      <c r="R37" s="4"/>
      <c r="T37" s="1">
        <f t="shared" si="8"/>
        <v>32</v>
      </c>
      <c r="U37" s="36" t="str">
        <f t="shared" si="8"/>
        <v>ด.ช.ณัฐชนนท์   สุขศรีอินทร์</v>
      </c>
      <c r="V37" s="1"/>
      <c r="W37" s="1"/>
      <c r="X37" s="1"/>
      <c r="Y37" s="1"/>
      <c r="Z37" s="1"/>
      <c r="AA37" s="1"/>
      <c r="AB37" s="1"/>
      <c r="AC37" s="1"/>
      <c r="AD37" s="1"/>
      <c r="AE37" s="31">
        <f t="shared" si="15"/>
        <v>0</v>
      </c>
      <c r="AF37" s="5"/>
      <c r="AG37" s="31">
        <f t="shared" si="16"/>
        <v>0</v>
      </c>
      <c r="AH37" s="2"/>
      <c r="AI37" s="9"/>
      <c r="AJ37" s="14"/>
      <c r="AK37" s="9"/>
      <c r="AM37" s="7">
        <f t="shared" si="17"/>
        <v>32</v>
      </c>
      <c r="AN37" s="36" t="str">
        <f t="shared" si="17"/>
        <v>ด.ช.ณัฐชนนท์   สุขศรีอินทร์</v>
      </c>
      <c r="AO37" s="31">
        <f t="shared" si="11"/>
        <v>0</v>
      </c>
      <c r="AP37" s="31">
        <f t="shared" si="12"/>
        <v>0</v>
      </c>
      <c r="AQ37" s="37">
        <f t="shared" si="13"/>
        <v>0</v>
      </c>
      <c r="AR37" s="26"/>
      <c r="AS37" s="14"/>
      <c r="AT37" s="32"/>
      <c r="AU37" s="33"/>
    </row>
    <row r="38" spans="1:47" s="16" customFormat="1" ht="14.5" customHeight="1">
      <c r="A38" s="1">
        <f t="shared" si="6"/>
        <v>33</v>
      </c>
      <c r="B38" s="97"/>
      <c r="C38" s="5"/>
      <c r="D38" s="5"/>
      <c r="E38" s="5"/>
      <c r="F38" s="5"/>
      <c r="G38" s="5"/>
      <c r="H38" s="5"/>
      <c r="I38" s="5"/>
      <c r="J38" s="5"/>
      <c r="K38" s="5"/>
      <c r="L38" s="31">
        <f t="shared" si="14"/>
        <v>0</v>
      </c>
      <c r="M38" s="5"/>
      <c r="N38" s="31">
        <f t="shared" si="9"/>
        <v>0</v>
      </c>
      <c r="O38" s="14"/>
      <c r="P38" s="4"/>
      <c r="Q38" s="3"/>
      <c r="R38" s="4"/>
      <c r="T38" s="1">
        <f t="shared" si="8"/>
        <v>33</v>
      </c>
      <c r="U38" s="36">
        <f t="shared" si="8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31">
        <f t="shared" si="15"/>
        <v>0</v>
      </c>
      <c r="AF38" s="5"/>
      <c r="AG38" s="31">
        <f t="shared" si="16"/>
        <v>0</v>
      </c>
      <c r="AH38" s="2"/>
      <c r="AI38" s="9"/>
      <c r="AJ38" s="14"/>
      <c r="AK38" s="9"/>
      <c r="AM38" s="7">
        <f t="shared" si="17"/>
        <v>33</v>
      </c>
      <c r="AN38" s="36">
        <f t="shared" si="17"/>
        <v>0</v>
      </c>
      <c r="AO38" s="31">
        <f t="shared" si="11"/>
        <v>0</v>
      </c>
      <c r="AP38" s="31">
        <f t="shared" si="12"/>
        <v>0</v>
      </c>
      <c r="AQ38" s="37">
        <f t="shared" si="13"/>
        <v>0</v>
      </c>
      <c r="AR38" s="26"/>
      <c r="AS38" s="14"/>
      <c r="AT38" s="32"/>
      <c r="AU38" s="33"/>
    </row>
    <row r="39" spans="1:47" s="16" customFormat="1" ht="14.5" customHeight="1">
      <c r="O39" s="39"/>
      <c r="P39" s="40"/>
      <c r="Q39" s="20"/>
      <c r="R39" s="40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41"/>
      <c r="AI39" s="8"/>
      <c r="AJ39" s="8"/>
      <c r="AK39" s="8"/>
      <c r="AM39" s="55" t="s">
        <v>1</v>
      </c>
      <c r="AN39" s="56"/>
      <c r="AO39" s="56"/>
      <c r="AP39" s="56"/>
      <c r="AQ39" s="57"/>
      <c r="AR39" s="49"/>
      <c r="AS39" s="51"/>
      <c r="AT39" s="51"/>
      <c r="AU39" s="53"/>
    </row>
    <row r="40" spans="1:47" s="16" customFormat="1" ht="14.5" customHeight="1" thickBot="1">
      <c r="O40" s="39"/>
      <c r="P40" s="40"/>
      <c r="Q40" s="20"/>
      <c r="R40" s="40"/>
      <c r="T40" s="17"/>
      <c r="U40" s="18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41"/>
      <c r="AI40" s="8"/>
      <c r="AJ40" s="8"/>
      <c r="AK40" s="8"/>
      <c r="AM40" s="58"/>
      <c r="AN40" s="59"/>
      <c r="AO40" s="59"/>
      <c r="AP40" s="59"/>
      <c r="AQ40" s="60"/>
      <c r="AR40" s="50"/>
      <c r="AS40" s="52"/>
      <c r="AT40" s="52"/>
      <c r="AU40" s="54"/>
    </row>
    <row r="41" spans="1:47" s="16" customFormat="1" ht="14.5" customHeight="1">
      <c r="O41" s="39"/>
      <c r="P41" s="40"/>
      <c r="Q41" s="20"/>
      <c r="R41" s="40"/>
      <c r="T41" s="17"/>
      <c r="U41" s="18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41"/>
      <c r="AI41" s="8"/>
      <c r="AJ41" s="8"/>
      <c r="AK41" s="8"/>
      <c r="AM41" s="43" t="s">
        <v>30</v>
      </c>
      <c r="AN41" s="44"/>
      <c r="AO41" s="44"/>
      <c r="AP41" s="44"/>
      <c r="AQ41" s="44"/>
      <c r="AR41" s="61">
        <f t="shared" ref="AR41:AS41" si="18">(AR39*100)/32</f>
        <v>0</v>
      </c>
      <c r="AS41" s="61">
        <f t="shared" si="18"/>
        <v>0</v>
      </c>
      <c r="AT41" s="61">
        <f>(AT39*100)/32</f>
        <v>0</v>
      </c>
      <c r="AU41" s="63"/>
    </row>
    <row r="42" spans="1:47" s="16" customFormat="1" ht="14.5" customHeight="1" thickBot="1">
      <c r="O42" s="39"/>
      <c r="P42" s="40"/>
      <c r="Q42" s="20"/>
      <c r="R42" s="40"/>
      <c r="T42" s="1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41"/>
      <c r="AI42" s="8"/>
      <c r="AJ42" s="8"/>
      <c r="AK42" s="8"/>
      <c r="AM42" s="46"/>
      <c r="AN42" s="47"/>
      <c r="AO42" s="47"/>
      <c r="AP42" s="47"/>
      <c r="AQ42" s="47"/>
      <c r="AR42" s="62"/>
      <c r="AS42" s="62"/>
      <c r="AT42" s="62"/>
      <c r="AU42" s="64"/>
    </row>
    <row r="43" spans="1:47" s="16" customFormat="1" ht="14.5" customHeight="1">
      <c r="O43" s="39"/>
      <c r="P43" s="39"/>
      <c r="Q43" s="20"/>
      <c r="R43" s="40"/>
      <c r="T43" s="17"/>
      <c r="U43" s="18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41"/>
      <c r="AI43" s="8"/>
      <c r="AJ43" s="8"/>
      <c r="AK43" s="8"/>
      <c r="AM43" s="43" t="s">
        <v>170</v>
      </c>
      <c r="AN43" s="44"/>
      <c r="AO43" s="44"/>
      <c r="AP43" s="44"/>
      <c r="AQ43" s="44"/>
      <c r="AR43" s="44"/>
      <c r="AS43" s="44"/>
      <c r="AT43" s="44"/>
      <c r="AU43" s="45"/>
    </row>
    <row r="44" spans="1:47" s="16" customFormat="1" ht="14.5" customHeight="1" thickBot="1">
      <c r="O44" s="39"/>
      <c r="P44" s="40"/>
      <c r="Q44" s="20"/>
      <c r="R44" s="40"/>
      <c r="T44" s="17"/>
      <c r="U44" s="18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41"/>
      <c r="AI44" s="8"/>
      <c r="AJ44" s="8"/>
      <c r="AK44" s="8"/>
      <c r="AM44" s="46"/>
      <c r="AN44" s="47"/>
      <c r="AO44" s="47"/>
      <c r="AP44" s="47"/>
      <c r="AQ44" s="47"/>
      <c r="AR44" s="47"/>
      <c r="AS44" s="47"/>
      <c r="AT44" s="47"/>
      <c r="AU44" s="48"/>
    </row>
    <row r="45" spans="1:47">
      <c r="U45"/>
      <c r="AE45"/>
      <c r="AG45"/>
    </row>
    <row r="46" spans="1:47">
      <c r="U46"/>
      <c r="AE46"/>
      <c r="AG46"/>
    </row>
    <row r="47" spans="1:47">
      <c r="U47"/>
      <c r="AE47"/>
      <c r="AG47"/>
    </row>
  </sheetData>
  <mergeCells count="41">
    <mergeCell ref="AM43:AU44"/>
    <mergeCell ref="AM39:AQ40"/>
    <mergeCell ref="AR39:AR40"/>
    <mergeCell ref="AS39:AS40"/>
    <mergeCell ref="AT39:AT40"/>
    <mergeCell ref="AU39:AU40"/>
    <mergeCell ref="AM41:AQ42"/>
    <mergeCell ref="AR41:AR42"/>
    <mergeCell ref="AS41:AS42"/>
    <mergeCell ref="AT41:AT42"/>
    <mergeCell ref="AU41:AU42"/>
    <mergeCell ref="AM3:AM5"/>
    <mergeCell ref="AN3:AN5"/>
    <mergeCell ref="AO3:AO5"/>
    <mergeCell ref="AP3:AP5"/>
    <mergeCell ref="AQ3:AQ5"/>
    <mergeCell ref="AR3:AU3"/>
    <mergeCell ref="Y3:AA3"/>
    <mergeCell ref="AB3:AD3"/>
    <mergeCell ref="AE3:AE4"/>
    <mergeCell ref="AF3:AF4"/>
    <mergeCell ref="AG3:AG4"/>
    <mergeCell ref="AH3:AK4"/>
    <mergeCell ref="M3:M4"/>
    <mergeCell ref="N3:N4"/>
    <mergeCell ref="O3:R4"/>
    <mergeCell ref="T3:T5"/>
    <mergeCell ref="U3:U5"/>
    <mergeCell ref="V3:X3"/>
    <mergeCell ref="A3:A5"/>
    <mergeCell ref="B3:B5"/>
    <mergeCell ref="C3:E3"/>
    <mergeCell ref="F3:H3"/>
    <mergeCell ref="I3:K3"/>
    <mergeCell ref="L3:L4"/>
    <mergeCell ref="A1:R1"/>
    <mergeCell ref="T1:AK1"/>
    <mergeCell ref="AM1:AU1"/>
    <mergeCell ref="A2:R2"/>
    <mergeCell ref="T2:AK2"/>
    <mergeCell ref="AM2:AU2"/>
  </mergeCells>
  <pageMargins left="0.91" right="0.7" top="0.12" bottom="0.2" header="0.3" footer="0.2"/>
  <pageSetup paperSize="9" scale="96" orientation="portrait" horizontalDpi="4294967293" verticalDpi="0" r:id="rId1"/>
  <colBreaks count="1" manualBreakCount="1">
    <brk id="37" max="4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คำชี้แจง</vt:lpstr>
      <vt:lpstr>ป1-1</vt:lpstr>
      <vt:lpstr>ป1-2</vt:lpstr>
      <vt:lpstr>ป2-1</vt:lpstr>
      <vt:lpstr>ป2-2</vt:lpstr>
      <vt:lpstr>ป3-1</vt:lpstr>
      <vt:lpstr>ป3-2</vt:lpstr>
      <vt:lpstr>ป4-1</vt:lpstr>
      <vt:lpstr>ป4-2</vt:lpstr>
      <vt:lpstr>ป5-1</vt:lpstr>
      <vt:lpstr>ป5-2</vt:lpstr>
      <vt:lpstr>ป6-1</vt:lpstr>
      <vt:lpstr>ป6-2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hoossana noona</dc:creator>
  <cp:lastModifiedBy>Asus</cp:lastModifiedBy>
  <cp:lastPrinted>2019-02-24T18:06:06Z</cp:lastPrinted>
  <dcterms:created xsi:type="dcterms:W3CDTF">2015-10-15T05:56:51Z</dcterms:created>
  <dcterms:modified xsi:type="dcterms:W3CDTF">2019-02-25T05:41:24Z</dcterms:modified>
</cp:coreProperties>
</file>